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/>
  <mc:AlternateContent xmlns:mc="http://schemas.openxmlformats.org/markup-compatibility/2006">
    <mc:Choice Requires="x15">
      <x15ac:absPath xmlns:x15ac="http://schemas.microsoft.com/office/spreadsheetml/2010/11/ac" url="D:\！JXJSK共享文件\工作程序1：关于组织开展2018年非师范类专业本科培养方案质询会的通知\关于组织开展2018年非师范类专业本科培养方案质询会的通知\"/>
    </mc:Choice>
  </mc:AlternateContent>
  <xr:revisionPtr revIDLastSave="0" documentId="13_ncr:1_{D4A59B1E-1066-4B4E-BDA3-12EEB32B97C7}" xr6:coauthVersionLast="41" xr6:coauthVersionMax="41" xr10:uidLastSave="{00000000-0000-0000-0000-000000000000}"/>
  <bookViews>
    <workbookView xWindow="-120" yWindow="-120" windowWidth="29040" windowHeight="15990" xr2:uid="{00000000-000D-0000-FFFF-FFFF00000000}"/>
  </bookViews>
  <sheets>
    <sheet name="2018年非师范类专业本科培养方案质询会学院分组安排" sheetId="1" r:id="rId1"/>
  </sheets>
  <definedNames>
    <definedName name="_xlnm._FilterDatabase" localSheetId="0" hidden="1">'2018年非师范类专业本科培养方案质询会学院分组安排'!$A$1:$J$108</definedName>
    <definedName name="_xlnm.Print_Titles" localSheetId="0">'2018年非师范类专业本科培养方案质询会学院分组安排'!$1:$1</definedName>
  </definedNames>
  <calcPr calcId="181029"/>
</workbook>
</file>

<file path=xl/calcChain.xml><?xml version="1.0" encoding="utf-8"?>
<calcChain xmlns="http://schemas.openxmlformats.org/spreadsheetml/2006/main">
  <c r="C98" i="1" l="1"/>
  <c r="C99" i="1"/>
  <c r="C100" i="1"/>
  <c r="C101" i="1"/>
  <c r="C102" i="1"/>
  <c r="C103" i="1"/>
  <c r="C104" i="1"/>
  <c r="C105" i="1"/>
  <c r="C106" i="1"/>
  <c r="C107" i="1"/>
  <c r="C108" i="1"/>
  <c r="C97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82" i="1"/>
  <c r="C73" i="1"/>
  <c r="C74" i="1"/>
  <c r="C75" i="1"/>
  <c r="C76" i="1"/>
  <c r="C77" i="1"/>
  <c r="C78" i="1"/>
  <c r="C79" i="1"/>
  <c r="C80" i="1"/>
  <c r="C72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56" i="1"/>
  <c r="C43" i="1"/>
  <c r="C44" i="1"/>
  <c r="C45" i="1"/>
  <c r="C46" i="1"/>
  <c r="C47" i="1"/>
  <c r="C48" i="1"/>
  <c r="C49" i="1"/>
  <c r="C50" i="1"/>
  <c r="C51" i="1"/>
  <c r="C52" i="1"/>
  <c r="C53" i="1"/>
  <c r="C54" i="1"/>
  <c r="C42" i="1"/>
  <c r="C30" i="1"/>
  <c r="C31" i="1"/>
  <c r="C32" i="1"/>
  <c r="C33" i="1"/>
  <c r="C34" i="1"/>
  <c r="C35" i="1"/>
  <c r="C36" i="1"/>
  <c r="C37" i="1"/>
  <c r="C38" i="1"/>
  <c r="C39" i="1"/>
  <c r="C40" i="1"/>
  <c r="C29" i="1"/>
  <c r="C18" i="1"/>
  <c r="C19" i="1"/>
  <c r="C20" i="1"/>
  <c r="C21" i="1"/>
  <c r="C22" i="1"/>
  <c r="C23" i="1"/>
  <c r="C24" i="1"/>
  <c r="C25" i="1"/>
  <c r="C26" i="1"/>
  <c r="C27" i="1"/>
  <c r="C17" i="1"/>
  <c r="B109" i="1"/>
  <c r="B96" i="1"/>
  <c r="B81" i="1"/>
  <c r="B71" i="1"/>
  <c r="B55" i="1"/>
  <c r="B41" i="1"/>
  <c r="B28" i="1"/>
  <c r="B16" i="1"/>
  <c r="B110" i="1" s="1"/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2" i="1"/>
</calcChain>
</file>

<file path=xl/sharedStrings.xml><?xml version="1.0" encoding="utf-8"?>
<sst xmlns="http://schemas.openxmlformats.org/spreadsheetml/2006/main" count="820" uniqueCount="266">
  <si>
    <t>思想政治教育</t>
  </si>
  <si>
    <t>政治与公共管理学院</t>
  </si>
  <si>
    <t>行政管理</t>
  </si>
  <si>
    <t>哲学</t>
  </si>
  <si>
    <t>政治学与行政学</t>
  </si>
  <si>
    <t>工商管理</t>
  </si>
  <si>
    <t>工商管理类</t>
  </si>
  <si>
    <t>人力资源管理</t>
  </si>
  <si>
    <t>会计学</t>
  </si>
  <si>
    <t>旅游管理</t>
  </si>
  <si>
    <t>经济学</t>
  </si>
  <si>
    <t>经济学类</t>
  </si>
  <si>
    <t>金融学</t>
  </si>
  <si>
    <t>法学院</t>
  </si>
  <si>
    <t>法学</t>
  </si>
  <si>
    <t>文化与社会发展学院</t>
  </si>
  <si>
    <t>公共关系</t>
  </si>
  <si>
    <t>社会工作</t>
  </si>
  <si>
    <t>文化产业管理</t>
  </si>
  <si>
    <t>教育学</t>
  </si>
  <si>
    <t>教育学（晏阳初实验班）</t>
  </si>
  <si>
    <t>应用心理学</t>
  </si>
  <si>
    <t>体育学院</t>
  </si>
  <si>
    <t>运动训练</t>
  </si>
  <si>
    <t>文学院</t>
  </si>
  <si>
    <t>汉语言文学</t>
  </si>
  <si>
    <t>汉语国际教育</t>
  </si>
  <si>
    <t>戏剧影视文学</t>
  </si>
  <si>
    <t>德语</t>
  </si>
  <si>
    <t>俄语</t>
  </si>
  <si>
    <t>日语</t>
  </si>
  <si>
    <t>英语</t>
  </si>
  <si>
    <t>播音与主持艺术</t>
  </si>
  <si>
    <t>广播电视编导</t>
  </si>
  <si>
    <t>新闻学</t>
  </si>
  <si>
    <t>舞蹈学</t>
  </si>
  <si>
    <t>音乐表演</t>
  </si>
  <si>
    <t>音乐学</t>
  </si>
  <si>
    <t>雕塑</t>
  </si>
  <si>
    <t>绘画</t>
  </si>
  <si>
    <t>视觉传达设计</t>
  </si>
  <si>
    <t>历史学</t>
  </si>
  <si>
    <t>民族学</t>
  </si>
  <si>
    <t>数学与应用数学</t>
  </si>
  <si>
    <t>统计学</t>
  </si>
  <si>
    <t>物理学</t>
  </si>
  <si>
    <t>电子信息工程学院</t>
  </si>
  <si>
    <t>化学化工学院</t>
  </si>
  <si>
    <t>化学工程与工艺</t>
  </si>
  <si>
    <t>化学类</t>
  </si>
  <si>
    <t>应用化学</t>
  </si>
  <si>
    <t>生物工程</t>
  </si>
  <si>
    <t>生物科学类</t>
  </si>
  <si>
    <t>生物科学</t>
  </si>
  <si>
    <t>地理信息科学</t>
  </si>
  <si>
    <t>地理科学类</t>
  </si>
  <si>
    <t>人文地理与城乡规划</t>
  </si>
  <si>
    <t>材料物理</t>
  </si>
  <si>
    <t>材料类</t>
  </si>
  <si>
    <t>金属材料工程</t>
  </si>
  <si>
    <t>资源环境学院</t>
  </si>
  <si>
    <t>环境科学与工程类</t>
  </si>
  <si>
    <t>农业资源与环境</t>
  </si>
  <si>
    <t>自然保护与环境生态类</t>
  </si>
  <si>
    <t>水土保持与荒漠化防治</t>
  </si>
  <si>
    <t>林学</t>
  </si>
  <si>
    <t>计算机与信息科学学院</t>
  </si>
  <si>
    <t>计算机科学与技术</t>
  </si>
  <si>
    <t>信息管理与信息系统</t>
  </si>
  <si>
    <t>工程技术学院</t>
  </si>
  <si>
    <t>电气工程及其自动化</t>
  </si>
  <si>
    <t>机械设计制作及其自动化</t>
  </si>
  <si>
    <t>机械类</t>
  </si>
  <si>
    <t>车辆工程</t>
  </si>
  <si>
    <t>农业机械化及其自动化</t>
  </si>
  <si>
    <t>土木工程</t>
  </si>
  <si>
    <t>土木类</t>
  </si>
  <si>
    <t>农业建筑环境与能源工程</t>
  </si>
  <si>
    <t>生物技术学院</t>
  </si>
  <si>
    <t>蚕学</t>
  </si>
  <si>
    <t>生物技术</t>
  </si>
  <si>
    <t>纺织服装学院</t>
  </si>
  <si>
    <t>纺织工程</t>
  </si>
  <si>
    <t>纺织类</t>
  </si>
  <si>
    <t>轻化工程</t>
  </si>
  <si>
    <t>食品科学学院</t>
  </si>
  <si>
    <t>食品质量与安全</t>
  </si>
  <si>
    <t>食品科学与工程类</t>
  </si>
  <si>
    <t>食品科学与工程</t>
  </si>
  <si>
    <t>包装工程</t>
  </si>
  <si>
    <t>茶学</t>
  </si>
  <si>
    <t>植物保护学院</t>
  </si>
  <si>
    <t>植物保护</t>
  </si>
  <si>
    <t>植物生产类</t>
  </si>
  <si>
    <t>农学与生物科技学院</t>
  </si>
  <si>
    <t>农村区域发展</t>
  </si>
  <si>
    <t>农学</t>
  </si>
  <si>
    <t>植物科学与技术</t>
  </si>
  <si>
    <t>园艺园林学院</t>
  </si>
  <si>
    <t>园艺</t>
  </si>
  <si>
    <t>园林</t>
  </si>
  <si>
    <t>风景园林（大类）</t>
  </si>
  <si>
    <t>风景园林</t>
  </si>
  <si>
    <t>动物科技学院</t>
  </si>
  <si>
    <t>动物科学</t>
  </si>
  <si>
    <t>动物科学（大类）</t>
  </si>
  <si>
    <t>动物医学</t>
  </si>
  <si>
    <t>水产养殖学</t>
  </si>
  <si>
    <t>药学</t>
  </si>
  <si>
    <t>制药工程</t>
  </si>
  <si>
    <t>市场营销</t>
  </si>
  <si>
    <t>公共事业管理</t>
  </si>
  <si>
    <t>水族科学与技术</t>
  </si>
  <si>
    <t>动物药学</t>
  </si>
  <si>
    <t>动物医学（宠物医学方向）</t>
  </si>
  <si>
    <t>动物科学（食品科学方向）</t>
  </si>
  <si>
    <t>公共管理类</t>
    <phoneticPr fontId="1" type="noConversion"/>
  </si>
  <si>
    <t>马克思主义学院</t>
    <phoneticPr fontId="1" type="noConversion"/>
  </si>
  <si>
    <t>心理学部</t>
    <phoneticPr fontId="1" type="noConversion"/>
  </si>
  <si>
    <t>外国语学院</t>
    <phoneticPr fontId="1" type="noConversion"/>
  </si>
  <si>
    <t>历史文化学院 民族学院</t>
    <phoneticPr fontId="1" type="noConversion"/>
  </si>
  <si>
    <t>新闻传媒学院</t>
    <phoneticPr fontId="1" type="noConversion"/>
  </si>
  <si>
    <t>音乐学院</t>
    <phoneticPr fontId="1" type="noConversion"/>
  </si>
  <si>
    <t>美术学院</t>
    <phoneticPr fontId="1" type="noConversion"/>
  </si>
  <si>
    <t>数学与统计学院</t>
    <phoneticPr fontId="1" type="noConversion"/>
  </si>
  <si>
    <t>物理科学与技术学院</t>
    <phoneticPr fontId="1" type="noConversion"/>
  </si>
  <si>
    <t>地理科学学院</t>
    <phoneticPr fontId="1" type="noConversion"/>
  </si>
  <si>
    <t>生命科学学院</t>
    <phoneticPr fontId="1" type="noConversion"/>
  </si>
  <si>
    <t>商贸学院（荣昌校区）</t>
    <phoneticPr fontId="1" type="noConversion"/>
  </si>
  <si>
    <t>动物科学学院（荣昌校区）</t>
    <phoneticPr fontId="1" type="noConversion"/>
  </si>
  <si>
    <t>药学院 中医药学院</t>
    <phoneticPr fontId="1" type="noConversion"/>
  </si>
  <si>
    <t>历史学类</t>
    <phoneticPr fontId="1" type="noConversion"/>
  </si>
  <si>
    <t>经济管理学院</t>
    <phoneticPr fontId="1" type="noConversion"/>
  </si>
  <si>
    <t>教育学部</t>
    <phoneticPr fontId="1" type="noConversion"/>
  </si>
  <si>
    <t>电气信息类</t>
    <phoneticPr fontId="1" type="noConversion"/>
  </si>
  <si>
    <t>管理学</t>
    <phoneticPr fontId="4" type="noConversion"/>
  </si>
  <si>
    <t>哲学</t>
    <phoneticPr fontId="4" type="noConversion"/>
  </si>
  <si>
    <t>法学</t>
    <phoneticPr fontId="4" type="noConversion"/>
  </si>
  <si>
    <t>农林经济管理</t>
  </si>
  <si>
    <t>农业经济管理类</t>
  </si>
  <si>
    <t>中国语言文学类</t>
  </si>
  <si>
    <t>数学类</t>
  </si>
  <si>
    <t>环境科学与工程</t>
    <phoneticPr fontId="3" type="noConversion"/>
  </si>
  <si>
    <t>土地资源管理</t>
    <phoneticPr fontId="3" type="noConversion"/>
  </si>
  <si>
    <t>管理科学与工程类</t>
    <phoneticPr fontId="3" type="noConversion"/>
  </si>
  <si>
    <t>信息管理与信息系统</t>
    <phoneticPr fontId="3" type="noConversion"/>
  </si>
  <si>
    <t>电子商务</t>
    <phoneticPr fontId="3" type="noConversion"/>
  </si>
  <si>
    <t>教育技术学</t>
    <phoneticPr fontId="3" type="noConversion"/>
  </si>
  <si>
    <t>网络工程</t>
    <phoneticPr fontId="3" type="noConversion"/>
  </si>
  <si>
    <t>服装与服饰设计</t>
    <phoneticPr fontId="3" type="noConversion"/>
  </si>
  <si>
    <t>电子信息工程</t>
    <phoneticPr fontId="3" type="noConversion"/>
  </si>
  <si>
    <t>通信工程</t>
    <phoneticPr fontId="3" type="noConversion"/>
  </si>
  <si>
    <t>信息安全</t>
    <phoneticPr fontId="3" type="noConversion"/>
  </si>
  <si>
    <t>经济学</t>
    <phoneticPr fontId="4" type="noConversion"/>
  </si>
  <si>
    <t>文学</t>
    <phoneticPr fontId="4" type="noConversion"/>
  </si>
  <si>
    <t>历史学</t>
    <phoneticPr fontId="4" type="noConversion"/>
  </si>
  <si>
    <t>理学</t>
    <phoneticPr fontId="4" type="noConversion"/>
  </si>
  <si>
    <t>工学</t>
    <phoneticPr fontId="4" type="noConversion"/>
  </si>
  <si>
    <t>管理学</t>
    <phoneticPr fontId="4" type="noConversion"/>
  </si>
  <si>
    <t>工学</t>
    <phoneticPr fontId="4" type="noConversion"/>
  </si>
  <si>
    <t>艺术学</t>
    <phoneticPr fontId="4" type="noConversion"/>
  </si>
  <si>
    <t>农学</t>
    <phoneticPr fontId="4" type="noConversion"/>
  </si>
  <si>
    <t>工学</t>
    <phoneticPr fontId="4" type="noConversion"/>
  </si>
  <si>
    <t>理学</t>
    <phoneticPr fontId="4" type="noConversion"/>
  </si>
  <si>
    <t>所属学科</t>
    <phoneticPr fontId="1" type="noConversion"/>
  </si>
  <si>
    <t>文学</t>
    <phoneticPr fontId="1" type="noConversion"/>
  </si>
  <si>
    <t>心理学</t>
    <phoneticPr fontId="3" type="noConversion"/>
  </si>
  <si>
    <t>应用心理学</t>
    <phoneticPr fontId="3" type="noConversion"/>
  </si>
  <si>
    <t>工学</t>
    <phoneticPr fontId="1" type="noConversion"/>
  </si>
  <si>
    <t>理学</t>
    <phoneticPr fontId="1" type="noConversion"/>
  </si>
  <si>
    <t xml:space="preserve">  </t>
    <phoneticPr fontId="1" type="noConversion"/>
  </si>
  <si>
    <t>动物医学（中兽医学方向）</t>
  </si>
  <si>
    <t>计算机类</t>
    <phoneticPr fontId="1" type="noConversion"/>
  </si>
  <si>
    <t>文化产业管理（大类）</t>
    <phoneticPr fontId="1" type="noConversion"/>
  </si>
  <si>
    <t>心理学类（中外合作办学，心理学专业）</t>
    <phoneticPr fontId="1" type="noConversion"/>
  </si>
  <si>
    <t>管理学</t>
    <phoneticPr fontId="4" type="noConversion"/>
  </si>
  <si>
    <t>07-0301</t>
    <phoneticPr fontId="1" type="noConversion"/>
  </si>
  <si>
    <t>07-0302</t>
    <phoneticPr fontId="1" type="noConversion"/>
  </si>
  <si>
    <t>07-0303</t>
    <phoneticPr fontId="1" type="noConversion"/>
  </si>
  <si>
    <t>07-0304</t>
    <phoneticPr fontId="1" type="noConversion"/>
  </si>
  <si>
    <t>09:50-10:15</t>
  </si>
  <si>
    <t>09:30-10:00</t>
  </si>
  <si>
    <t>10:00-10:30</t>
  </si>
  <si>
    <t>09:00-09:25</t>
  </si>
  <si>
    <t>09:25-09:50</t>
  </si>
  <si>
    <t>10:15-10:40</t>
  </si>
  <si>
    <t>10:40-11:05</t>
  </si>
  <si>
    <t>11:05-11:30</t>
  </si>
  <si>
    <t>11:30-11:55</t>
  </si>
  <si>
    <t>14:30-14:55</t>
  </si>
  <si>
    <t>14:55-15:20</t>
  </si>
  <si>
    <t>15:20-15:45</t>
  </si>
  <si>
    <t>15:45-16:10</t>
  </si>
  <si>
    <t>16:10-16:35</t>
  </si>
  <si>
    <t>16:35-17:00</t>
  </si>
  <si>
    <t>17:00-17:25</t>
  </si>
  <si>
    <t>09:00-09:30</t>
  </si>
  <si>
    <t>10:30-11:00</t>
  </si>
  <si>
    <t>11:00-11:30</t>
  </si>
  <si>
    <t>11:30-12:00</t>
  </si>
  <si>
    <t>14:30-15:00</t>
  </si>
  <si>
    <t>15:00-15:30</t>
  </si>
  <si>
    <t>15:30-16:00</t>
  </si>
  <si>
    <t>16:00-16:30</t>
  </si>
  <si>
    <t>16:30-17:00</t>
  </si>
  <si>
    <t>17:00-17:30</t>
  </si>
  <si>
    <t>11:55-12:20</t>
  </si>
  <si>
    <t>动物科学（大数据方向）</t>
    <phoneticPr fontId="1" type="noConversion"/>
  </si>
  <si>
    <t>动物科学（大数据方向）</t>
    <phoneticPr fontId="1" type="noConversion"/>
  </si>
  <si>
    <t>17:00-17:30</t>
    <phoneticPr fontId="1" type="noConversion"/>
  </si>
  <si>
    <t>接受质询地点</t>
    <phoneticPr fontId="1" type="noConversion"/>
  </si>
  <si>
    <t>07-0301</t>
  </si>
  <si>
    <t>07-0302</t>
  </si>
  <si>
    <t>07-0303</t>
  </si>
  <si>
    <t>07-0304</t>
  </si>
  <si>
    <t>07-0305</t>
  </si>
  <si>
    <t>07-0306</t>
  </si>
  <si>
    <t>07-0307</t>
  </si>
  <si>
    <t>07-0308</t>
  </si>
  <si>
    <t>组别</t>
    <phoneticPr fontId="1" type="noConversion"/>
  </si>
  <si>
    <t>组名</t>
    <phoneticPr fontId="1" type="noConversion"/>
  </si>
  <si>
    <t>文、史、法</t>
  </si>
  <si>
    <t>理科类</t>
  </si>
  <si>
    <t>工科1组</t>
  </si>
  <si>
    <t>农科1组</t>
  </si>
  <si>
    <t>农科2组</t>
  </si>
  <si>
    <t>经、管、教</t>
  </si>
  <si>
    <t>文、艺类</t>
  </si>
  <si>
    <t>工科2组</t>
  </si>
  <si>
    <t>07-0309</t>
  </si>
  <si>
    <t>07-0310</t>
  </si>
  <si>
    <t>经济管理学院</t>
  </si>
  <si>
    <t>商贸学院（荣昌校区）</t>
  </si>
  <si>
    <t>外国语学院</t>
  </si>
  <si>
    <t>历史文化学院 民族学院</t>
  </si>
  <si>
    <t>新闻传媒学院</t>
  </si>
  <si>
    <t>音乐学院</t>
  </si>
  <si>
    <t>美术学院</t>
  </si>
  <si>
    <t>数学与统计学院</t>
  </si>
  <si>
    <t>地理科学学院</t>
  </si>
  <si>
    <t>生命科学学院</t>
  </si>
  <si>
    <t>药学院 中医药学院</t>
  </si>
  <si>
    <t>心理学部</t>
  </si>
  <si>
    <t>动物科学学院（荣昌校区）</t>
  </si>
  <si>
    <t>文化产业管理（大类）</t>
  </si>
  <si>
    <t>历史学类</t>
  </si>
  <si>
    <t>公共管理类</t>
  </si>
  <si>
    <t>管理科学与工程类</t>
  </si>
  <si>
    <t>计算机类</t>
  </si>
  <si>
    <t>电气信息类</t>
  </si>
  <si>
    <t>接受质询时间</t>
    <phoneticPr fontId="1" type="noConversion"/>
  </si>
  <si>
    <t>材料与能源学院</t>
    <phoneticPr fontId="1" type="noConversion"/>
  </si>
  <si>
    <t>序号</t>
    <phoneticPr fontId="1" type="noConversion"/>
  </si>
  <si>
    <t>签到地点</t>
    <phoneticPr fontId="1" type="noConversion"/>
  </si>
  <si>
    <t>专业名称</t>
    <phoneticPr fontId="1" type="noConversion"/>
  </si>
  <si>
    <t>所属学院（部）</t>
    <phoneticPr fontId="1" type="noConversion"/>
  </si>
  <si>
    <t>所属2018年招生专业（类）</t>
    <phoneticPr fontId="1" type="noConversion"/>
  </si>
  <si>
    <t>1 计数</t>
  </si>
  <si>
    <t>2 计数</t>
  </si>
  <si>
    <t>3 计数</t>
  </si>
  <si>
    <t>4 计数</t>
  </si>
  <si>
    <t>5 计数</t>
  </si>
  <si>
    <t>6 计数</t>
  </si>
  <si>
    <t>7 计数</t>
  </si>
  <si>
    <t>8 计数</t>
  </si>
  <si>
    <t>总计数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</si>
</sst>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FangSong"/>
      <family val="3"/>
      <charset val="134"/>
    </font>
    <font>
      <sz val="12"/>
      <color theme="1"/>
      <name val="FangSong"/>
      <family val="3"/>
      <charset val="134"/>
    </font>
    <font>
      <sz val="12"/>
      <name val="FangSong"/>
      <family val="3"/>
      <charset val="134"/>
    </font>
    <font>
      <sz val="12"/>
      <color indexed="10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3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7" fillId="0" borderId="1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常规" xfId="0" builtinId="0"/>
    <cellStyle name="常规 3" xfId="1" xr:uid="{00000000-0005-0000-0000-000001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10"/>
  <sheetViews>
    <sheetView tabSelected="1" workbookViewId="0">
      <pane xSplit="5" ySplit="1" topLeftCell="F98" activePane="bottomRight" state="frozen"/>
      <selection pane="topRight" activeCell="D1" sqref="D1"/>
      <selection pane="bottomLeft" activeCell="A2" sqref="A2"/>
      <selection pane="bottomRight" activeCell="C108" sqref="C108"/>
    </sheetView>
  </sheetViews>
  <sheetFormatPr defaultColWidth="9" defaultRowHeight="14.25" outlineLevelRow="2" x14ac:dyDescent="0.15"/>
  <cols>
    <col min="1" max="1" width="10" style="7" bestFit="1" customWidth="1"/>
    <col min="2" max="2" width="18.625" style="6" bestFit="1" customWidth="1"/>
    <col min="3" max="3" width="6" style="10" bestFit="1" customWidth="1"/>
    <col min="4" max="5" width="27.25" style="6" bestFit="1" customWidth="1"/>
    <col min="6" max="6" width="40.5" style="7" bestFit="1" customWidth="1"/>
    <col min="7" max="7" width="14.25" style="6" bestFit="1" customWidth="1"/>
    <col min="8" max="10" width="17.125" style="7" customWidth="1"/>
    <col min="11" max="11" width="9" style="1"/>
    <col min="12" max="12" width="3.5" style="1" bestFit="1" customWidth="1"/>
    <col min="13" max="16384" width="9" style="1"/>
  </cols>
  <sheetData>
    <row r="1" spans="1:12" ht="39.950000000000003" customHeight="1" x14ac:dyDescent="0.15">
      <c r="A1" s="8" t="s">
        <v>219</v>
      </c>
      <c r="B1" s="8" t="s">
        <v>220</v>
      </c>
      <c r="C1" s="8" t="s">
        <v>252</v>
      </c>
      <c r="D1" s="8" t="s">
        <v>254</v>
      </c>
      <c r="E1" s="8" t="s">
        <v>255</v>
      </c>
      <c r="F1" s="8" t="s">
        <v>256</v>
      </c>
      <c r="G1" s="8" t="s">
        <v>164</v>
      </c>
      <c r="H1" s="8" t="s">
        <v>250</v>
      </c>
      <c r="I1" s="8" t="s">
        <v>210</v>
      </c>
      <c r="J1" s="8" t="s">
        <v>253</v>
      </c>
    </row>
    <row r="2" spans="1:12" ht="39.950000000000003" customHeight="1" outlineLevel="2" x14ac:dyDescent="0.15">
      <c r="A2" s="2">
        <v>1</v>
      </c>
      <c r="B2" s="2" t="s">
        <v>226</v>
      </c>
      <c r="C2" s="11">
        <f>ROW()-1</f>
        <v>1</v>
      </c>
      <c r="D2" s="2" t="s">
        <v>5</v>
      </c>
      <c r="E2" s="2" t="s">
        <v>132</v>
      </c>
      <c r="F2" s="2" t="s">
        <v>6</v>
      </c>
      <c r="G2" s="2" t="s">
        <v>135</v>
      </c>
      <c r="H2" s="2" t="s">
        <v>183</v>
      </c>
      <c r="I2" s="2" t="s">
        <v>176</v>
      </c>
      <c r="J2" s="2" t="s">
        <v>215</v>
      </c>
    </row>
    <row r="3" spans="1:12" ht="39.950000000000003" customHeight="1" outlineLevel="2" x14ac:dyDescent="0.15">
      <c r="A3" s="2">
        <v>1</v>
      </c>
      <c r="B3" s="2" t="s">
        <v>226</v>
      </c>
      <c r="C3" s="11">
        <f t="shared" ref="C3:C15" si="0">ROW()-1</f>
        <v>2</v>
      </c>
      <c r="D3" s="2" t="s">
        <v>7</v>
      </c>
      <c r="E3" s="2" t="s">
        <v>231</v>
      </c>
      <c r="F3" s="2" t="s">
        <v>6</v>
      </c>
      <c r="G3" s="2" t="s">
        <v>135</v>
      </c>
      <c r="H3" s="2" t="s">
        <v>184</v>
      </c>
      <c r="I3" s="2" t="s">
        <v>211</v>
      </c>
      <c r="J3" s="2" t="s">
        <v>215</v>
      </c>
    </row>
    <row r="4" spans="1:12" ht="39.950000000000003" customHeight="1" outlineLevel="2" x14ac:dyDescent="0.15">
      <c r="A4" s="2">
        <v>1</v>
      </c>
      <c r="B4" s="2" t="s">
        <v>226</v>
      </c>
      <c r="C4" s="11">
        <f t="shared" si="0"/>
        <v>3</v>
      </c>
      <c r="D4" s="2" t="s">
        <v>8</v>
      </c>
      <c r="E4" s="2" t="s">
        <v>231</v>
      </c>
      <c r="F4" s="2" t="s">
        <v>6</v>
      </c>
      <c r="G4" s="2" t="s">
        <v>135</v>
      </c>
      <c r="H4" s="2" t="s">
        <v>180</v>
      </c>
      <c r="I4" s="2" t="s">
        <v>211</v>
      </c>
      <c r="J4" s="2" t="s">
        <v>215</v>
      </c>
    </row>
    <row r="5" spans="1:12" ht="39.950000000000003" customHeight="1" outlineLevel="2" x14ac:dyDescent="0.15">
      <c r="A5" s="2">
        <v>1</v>
      </c>
      <c r="B5" s="2" t="s">
        <v>226</v>
      </c>
      <c r="C5" s="11">
        <f t="shared" si="0"/>
        <v>4</v>
      </c>
      <c r="D5" s="2" t="s">
        <v>9</v>
      </c>
      <c r="E5" s="2" t="s">
        <v>231</v>
      </c>
      <c r="F5" s="2" t="s">
        <v>6</v>
      </c>
      <c r="G5" s="2" t="s">
        <v>135</v>
      </c>
      <c r="H5" s="2" t="s">
        <v>185</v>
      </c>
      <c r="I5" s="2" t="s">
        <v>211</v>
      </c>
      <c r="J5" s="2" t="s">
        <v>215</v>
      </c>
    </row>
    <row r="6" spans="1:12" ht="39.950000000000003" customHeight="1" outlineLevel="2" x14ac:dyDescent="0.15">
      <c r="A6" s="2">
        <v>1</v>
      </c>
      <c r="B6" s="2" t="s">
        <v>226</v>
      </c>
      <c r="C6" s="11">
        <f t="shared" si="0"/>
        <v>5</v>
      </c>
      <c r="D6" s="2" t="s">
        <v>10</v>
      </c>
      <c r="E6" s="2" t="s">
        <v>231</v>
      </c>
      <c r="F6" s="2" t="s">
        <v>11</v>
      </c>
      <c r="G6" s="2" t="s">
        <v>153</v>
      </c>
      <c r="H6" s="2" t="s">
        <v>186</v>
      </c>
      <c r="I6" s="2" t="s">
        <v>211</v>
      </c>
      <c r="J6" s="2" t="s">
        <v>215</v>
      </c>
    </row>
    <row r="7" spans="1:12" ht="39.950000000000003" customHeight="1" outlineLevel="2" x14ac:dyDescent="0.15">
      <c r="A7" s="2">
        <v>1</v>
      </c>
      <c r="B7" s="2" t="s">
        <v>226</v>
      </c>
      <c r="C7" s="11">
        <f t="shared" si="0"/>
        <v>6</v>
      </c>
      <c r="D7" s="2" t="s">
        <v>12</v>
      </c>
      <c r="E7" s="2" t="s">
        <v>231</v>
      </c>
      <c r="F7" s="2" t="s">
        <v>11</v>
      </c>
      <c r="G7" s="2" t="s">
        <v>153</v>
      </c>
      <c r="H7" s="2" t="s">
        <v>187</v>
      </c>
      <c r="I7" s="2" t="s">
        <v>211</v>
      </c>
      <c r="J7" s="2" t="s">
        <v>215</v>
      </c>
    </row>
    <row r="8" spans="1:12" ht="39.950000000000003" customHeight="1" outlineLevel="2" x14ac:dyDescent="0.15">
      <c r="A8" s="2">
        <v>1</v>
      </c>
      <c r="B8" s="2" t="s">
        <v>226</v>
      </c>
      <c r="C8" s="11">
        <f t="shared" si="0"/>
        <v>7</v>
      </c>
      <c r="D8" s="2" t="s">
        <v>138</v>
      </c>
      <c r="E8" s="2" t="s">
        <v>231</v>
      </c>
      <c r="F8" s="2" t="s">
        <v>139</v>
      </c>
      <c r="G8" s="2" t="s">
        <v>135</v>
      </c>
      <c r="H8" s="2" t="s">
        <v>188</v>
      </c>
      <c r="I8" s="2" t="s">
        <v>211</v>
      </c>
      <c r="J8" s="2" t="s">
        <v>215</v>
      </c>
    </row>
    <row r="9" spans="1:12" ht="39.950000000000003" customHeight="1" outlineLevel="2" x14ac:dyDescent="0.15">
      <c r="A9" s="2">
        <v>1</v>
      </c>
      <c r="B9" s="2" t="s">
        <v>226</v>
      </c>
      <c r="C9" s="11">
        <f t="shared" si="0"/>
        <v>8</v>
      </c>
      <c r="D9" s="2" t="s">
        <v>16</v>
      </c>
      <c r="E9" s="2" t="s">
        <v>15</v>
      </c>
      <c r="F9" s="2" t="s">
        <v>173</v>
      </c>
      <c r="G9" s="2" t="s">
        <v>135</v>
      </c>
      <c r="H9" s="2" t="s">
        <v>189</v>
      </c>
      <c r="I9" s="2" t="s">
        <v>211</v>
      </c>
      <c r="J9" s="2" t="s">
        <v>215</v>
      </c>
      <c r="L9" s="1" t="s">
        <v>170</v>
      </c>
    </row>
    <row r="10" spans="1:12" ht="39.950000000000003" customHeight="1" outlineLevel="2" x14ac:dyDescent="0.15">
      <c r="A10" s="2">
        <v>1</v>
      </c>
      <c r="B10" s="2" t="s">
        <v>226</v>
      </c>
      <c r="C10" s="11">
        <f t="shared" si="0"/>
        <v>9</v>
      </c>
      <c r="D10" s="2" t="s">
        <v>17</v>
      </c>
      <c r="E10" s="2" t="s">
        <v>15</v>
      </c>
      <c r="F10" s="2" t="s">
        <v>244</v>
      </c>
      <c r="G10" s="2" t="s">
        <v>137</v>
      </c>
      <c r="H10" s="2" t="s">
        <v>190</v>
      </c>
      <c r="I10" s="2" t="s">
        <v>211</v>
      </c>
      <c r="J10" s="2" t="s">
        <v>215</v>
      </c>
    </row>
    <row r="11" spans="1:12" ht="39.950000000000003" customHeight="1" outlineLevel="2" x14ac:dyDescent="0.15">
      <c r="A11" s="2">
        <v>1</v>
      </c>
      <c r="B11" s="2" t="s">
        <v>226</v>
      </c>
      <c r="C11" s="11">
        <f t="shared" si="0"/>
        <v>10</v>
      </c>
      <c r="D11" s="2" t="s">
        <v>18</v>
      </c>
      <c r="E11" s="2" t="s">
        <v>15</v>
      </c>
      <c r="F11" s="2" t="s">
        <v>244</v>
      </c>
      <c r="G11" s="2" t="s">
        <v>135</v>
      </c>
      <c r="H11" s="2" t="s">
        <v>191</v>
      </c>
      <c r="I11" s="2" t="s">
        <v>211</v>
      </c>
      <c r="J11" s="2" t="s">
        <v>215</v>
      </c>
    </row>
    <row r="12" spans="1:12" ht="39.950000000000003" customHeight="1" outlineLevel="2" x14ac:dyDescent="0.15">
      <c r="A12" s="2">
        <v>1</v>
      </c>
      <c r="B12" s="2" t="s">
        <v>226</v>
      </c>
      <c r="C12" s="11">
        <f t="shared" si="0"/>
        <v>11</v>
      </c>
      <c r="D12" s="2" t="s">
        <v>110</v>
      </c>
      <c r="E12" s="2" t="s">
        <v>128</v>
      </c>
      <c r="F12" s="2" t="s">
        <v>110</v>
      </c>
      <c r="G12" s="2" t="s">
        <v>135</v>
      </c>
      <c r="H12" s="2" t="s">
        <v>192</v>
      </c>
      <c r="I12" s="2" t="s">
        <v>211</v>
      </c>
      <c r="J12" s="2" t="s">
        <v>215</v>
      </c>
    </row>
    <row r="13" spans="1:12" ht="39.950000000000003" customHeight="1" outlineLevel="2" x14ac:dyDescent="0.15">
      <c r="A13" s="2">
        <v>1</v>
      </c>
      <c r="B13" s="2" t="s">
        <v>226</v>
      </c>
      <c r="C13" s="11">
        <f t="shared" si="0"/>
        <v>12</v>
      </c>
      <c r="D13" s="2" t="s">
        <v>111</v>
      </c>
      <c r="E13" s="2" t="s">
        <v>232</v>
      </c>
      <c r="F13" s="2" t="s">
        <v>111</v>
      </c>
      <c r="G13" s="2" t="s">
        <v>135</v>
      </c>
      <c r="H13" s="2" t="s">
        <v>193</v>
      </c>
      <c r="I13" s="2" t="s">
        <v>211</v>
      </c>
      <c r="J13" s="2" t="s">
        <v>215</v>
      </c>
    </row>
    <row r="14" spans="1:12" ht="39.950000000000003" customHeight="1" outlineLevel="2" x14ac:dyDescent="0.15">
      <c r="A14" s="2">
        <v>1</v>
      </c>
      <c r="B14" s="2" t="s">
        <v>226</v>
      </c>
      <c r="C14" s="11">
        <f t="shared" si="0"/>
        <v>13</v>
      </c>
      <c r="D14" s="2" t="s">
        <v>19</v>
      </c>
      <c r="E14" s="2" t="s">
        <v>133</v>
      </c>
      <c r="F14" s="2" t="s">
        <v>20</v>
      </c>
      <c r="G14" s="2" t="s">
        <v>19</v>
      </c>
      <c r="H14" s="2" t="s">
        <v>194</v>
      </c>
      <c r="I14" s="2" t="s">
        <v>211</v>
      </c>
      <c r="J14" s="2" t="s">
        <v>215</v>
      </c>
    </row>
    <row r="15" spans="1:12" ht="39.950000000000003" customHeight="1" outlineLevel="2" x14ac:dyDescent="0.15">
      <c r="A15" s="2">
        <v>1</v>
      </c>
      <c r="B15" s="2" t="s">
        <v>226</v>
      </c>
      <c r="C15" s="11">
        <f t="shared" si="0"/>
        <v>14</v>
      </c>
      <c r="D15" s="2" t="s">
        <v>23</v>
      </c>
      <c r="E15" s="2" t="s">
        <v>22</v>
      </c>
      <c r="F15" s="2" t="s">
        <v>23</v>
      </c>
      <c r="G15" s="2" t="s">
        <v>19</v>
      </c>
      <c r="H15" s="2" t="s">
        <v>195</v>
      </c>
      <c r="I15" s="2" t="s">
        <v>211</v>
      </c>
      <c r="J15" s="2" t="s">
        <v>215</v>
      </c>
    </row>
    <row r="16" spans="1:12" ht="39.950000000000003" customHeight="1" outlineLevel="1" x14ac:dyDescent="0.15">
      <c r="A16" s="8" t="s">
        <v>257</v>
      </c>
      <c r="B16" s="2">
        <f>SUBTOTAL(3,B2:B15)</f>
        <v>14</v>
      </c>
      <c r="C16" s="11"/>
      <c r="D16" s="2"/>
      <c r="E16" s="2"/>
      <c r="F16" s="2"/>
      <c r="G16" s="2"/>
      <c r="H16" s="2"/>
      <c r="I16" s="2"/>
      <c r="J16" s="2"/>
    </row>
    <row r="17" spans="1:10" s="3" customFormat="1" ht="39.950000000000003" customHeight="1" outlineLevel="2" x14ac:dyDescent="0.15">
      <c r="A17" s="2">
        <v>2</v>
      </c>
      <c r="B17" s="2" t="s">
        <v>221</v>
      </c>
      <c r="C17" s="11">
        <f>ROW()-16</f>
        <v>1</v>
      </c>
      <c r="D17" s="2" t="s">
        <v>28</v>
      </c>
      <c r="E17" s="2" t="s">
        <v>119</v>
      </c>
      <c r="F17" s="2" t="s">
        <v>28</v>
      </c>
      <c r="G17" s="2" t="s">
        <v>154</v>
      </c>
      <c r="H17" s="2" t="s">
        <v>196</v>
      </c>
      <c r="I17" s="2" t="s">
        <v>177</v>
      </c>
      <c r="J17" s="2" t="s">
        <v>215</v>
      </c>
    </row>
    <row r="18" spans="1:10" s="3" customFormat="1" ht="39.950000000000003" customHeight="1" outlineLevel="2" x14ac:dyDescent="0.15">
      <c r="A18" s="2">
        <v>2</v>
      </c>
      <c r="B18" s="2" t="s">
        <v>221</v>
      </c>
      <c r="C18" s="11">
        <f t="shared" ref="C18:C27" si="1">ROW()-16</f>
        <v>2</v>
      </c>
      <c r="D18" s="2" t="s">
        <v>29</v>
      </c>
      <c r="E18" s="2" t="s">
        <v>233</v>
      </c>
      <c r="F18" s="2" t="s">
        <v>29</v>
      </c>
      <c r="G18" s="2" t="s">
        <v>154</v>
      </c>
      <c r="H18" s="2" t="s">
        <v>181</v>
      </c>
      <c r="I18" s="2" t="s">
        <v>212</v>
      </c>
      <c r="J18" s="2" t="s">
        <v>215</v>
      </c>
    </row>
    <row r="19" spans="1:10" s="3" customFormat="1" ht="39.950000000000003" customHeight="1" outlineLevel="2" x14ac:dyDescent="0.15">
      <c r="A19" s="2">
        <v>2</v>
      </c>
      <c r="B19" s="2" t="s">
        <v>221</v>
      </c>
      <c r="C19" s="11">
        <f t="shared" si="1"/>
        <v>3</v>
      </c>
      <c r="D19" s="2" t="s">
        <v>30</v>
      </c>
      <c r="E19" s="2" t="s">
        <v>233</v>
      </c>
      <c r="F19" s="2" t="s">
        <v>30</v>
      </c>
      <c r="G19" s="2" t="s">
        <v>154</v>
      </c>
      <c r="H19" s="2" t="s">
        <v>182</v>
      </c>
      <c r="I19" s="2" t="s">
        <v>212</v>
      </c>
      <c r="J19" s="2" t="s">
        <v>215</v>
      </c>
    </row>
    <row r="20" spans="1:10" s="3" customFormat="1" ht="39.950000000000003" customHeight="1" outlineLevel="2" x14ac:dyDescent="0.15">
      <c r="A20" s="2">
        <v>2</v>
      </c>
      <c r="B20" s="2" t="s">
        <v>221</v>
      </c>
      <c r="C20" s="11">
        <f t="shared" si="1"/>
        <v>4</v>
      </c>
      <c r="D20" s="2" t="s">
        <v>31</v>
      </c>
      <c r="E20" s="2" t="s">
        <v>233</v>
      </c>
      <c r="F20" s="2" t="s">
        <v>31</v>
      </c>
      <c r="G20" s="2" t="s">
        <v>154</v>
      </c>
      <c r="H20" s="2" t="s">
        <v>197</v>
      </c>
      <c r="I20" s="2" t="s">
        <v>212</v>
      </c>
      <c r="J20" s="2" t="s">
        <v>215</v>
      </c>
    </row>
    <row r="21" spans="1:10" s="3" customFormat="1" ht="39.950000000000003" customHeight="1" outlineLevel="2" x14ac:dyDescent="0.15">
      <c r="A21" s="2">
        <v>2</v>
      </c>
      <c r="B21" s="2" t="s">
        <v>221</v>
      </c>
      <c r="C21" s="11">
        <f t="shared" si="1"/>
        <v>5</v>
      </c>
      <c r="D21" s="2" t="s">
        <v>41</v>
      </c>
      <c r="E21" s="2" t="s">
        <v>120</v>
      </c>
      <c r="F21" s="2" t="s">
        <v>131</v>
      </c>
      <c r="G21" s="2" t="s">
        <v>155</v>
      </c>
      <c r="H21" s="2" t="s">
        <v>198</v>
      </c>
      <c r="I21" s="2" t="s">
        <v>212</v>
      </c>
      <c r="J21" s="2" t="s">
        <v>215</v>
      </c>
    </row>
    <row r="22" spans="1:10" s="3" customFormat="1" ht="39.950000000000003" customHeight="1" outlineLevel="2" x14ac:dyDescent="0.15">
      <c r="A22" s="2">
        <v>2</v>
      </c>
      <c r="B22" s="2" t="s">
        <v>221</v>
      </c>
      <c r="C22" s="11">
        <f t="shared" si="1"/>
        <v>6</v>
      </c>
      <c r="D22" s="2" t="s">
        <v>42</v>
      </c>
      <c r="E22" s="2" t="s">
        <v>234</v>
      </c>
      <c r="F22" s="2" t="s">
        <v>245</v>
      </c>
      <c r="G22" s="2" t="s">
        <v>137</v>
      </c>
      <c r="H22" s="2" t="s">
        <v>199</v>
      </c>
      <c r="I22" s="2" t="s">
        <v>212</v>
      </c>
      <c r="J22" s="2" t="s">
        <v>215</v>
      </c>
    </row>
    <row r="23" spans="1:10" s="3" customFormat="1" ht="39.950000000000003" customHeight="1" outlineLevel="2" x14ac:dyDescent="0.15">
      <c r="A23" s="2">
        <v>2</v>
      </c>
      <c r="B23" s="2" t="s">
        <v>221</v>
      </c>
      <c r="C23" s="11">
        <f t="shared" si="1"/>
        <v>7</v>
      </c>
      <c r="D23" s="2" t="s">
        <v>0</v>
      </c>
      <c r="E23" s="2" t="s">
        <v>117</v>
      </c>
      <c r="F23" s="2" t="s">
        <v>0</v>
      </c>
      <c r="G23" s="2" t="s">
        <v>137</v>
      </c>
      <c r="H23" s="2" t="s">
        <v>200</v>
      </c>
      <c r="I23" s="2" t="s">
        <v>212</v>
      </c>
      <c r="J23" s="2" t="s">
        <v>215</v>
      </c>
    </row>
    <row r="24" spans="1:10" s="3" customFormat="1" ht="39.950000000000003" customHeight="1" outlineLevel="2" x14ac:dyDescent="0.15">
      <c r="A24" s="2">
        <v>2</v>
      </c>
      <c r="B24" s="2" t="s">
        <v>221</v>
      </c>
      <c r="C24" s="11">
        <f t="shared" si="1"/>
        <v>8</v>
      </c>
      <c r="D24" s="2" t="s">
        <v>2</v>
      </c>
      <c r="E24" s="2" t="s">
        <v>1</v>
      </c>
      <c r="F24" s="2" t="s">
        <v>116</v>
      </c>
      <c r="G24" s="2" t="s">
        <v>136</v>
      </c>
      <c r="H24" s="2" t="s">
        <v>201</v>
      </c>
      <c r="I24" s="2" t="s">
        <v>212</v>
      </c>
      <c r="J24" s="2" t="s">
        <v>215</v>
      </c>
    </row>
    <row r="25" spans="1:10" s="3" customFormat="1" ht="39.950000000000003" customHeight="1" outlineLevel="2" x14ac:dyDescent="0.15">
      <c r="A25" s="2">
        <v>2</v>
      </c>
      <c r="B25" s="2" t="s">
        <v>221</v>
      </c>
      <c r="C25" s="11">
        <f t="shared" si="1"/>
        <v>9</v>
      </c>
      <c r="D25" s="2" t="s">
        <v>3</v>
      </c>
      <c r="E25" s="2" t="s">
        <v>1</v>
      </c>
      <c r="F25" s="2" t="s">
        <v>246</v>
      </c>
      <c r="G25" s="2" t="s">
        <v>137</v>
      </c>
      <c r="H25" s="2" t="s">
        <v>202</v>
      </c>
      <c r="I25" s="2" t="s">
        <v>212</v>
      </c>
      <c r="J25" s="2" t="s">
        <v>215</v>
      </c>
    </row>
    <row r="26" spans="1:10" s="3" customFormat="1" ht="39.950000000000003" customHeight="1" outlineLevel="2" x14ac:dyDescent="0.15">
      <c r="A26" s="2">
        <v>2</v>
      </c>
      <c r="B26" s="2" t="s">
        <v>221</v>
      </c>
      <c r="C26" s="11">
        <f t="shared" si="1"/>
        <v>10</v>
      </c>
      <c r="D26" s="2" t="s">
        <v>4</v>
      </c>
      <c r="E26" s="2" t="s">
        <v>1</v>
      </c>
      <c r="F26" s="2" t="s">
        <v>246</v>
      </c>
      <c r="G26" s="2" t="s">
        <v>137</v>
      </c>
      <c r="H26" s="2" t="s">
        <v>203</v>
      </c>
      <c r="I26" s="2" t="s">
        <v>212</v>
      </c>
      <c r="J26" s="2" t="s">
        <v>215</v>
      </c>
    </row>
    <row r="27" spans="1:10" s="3" customFormat="1" ht="39.950000000000003" customHeight="1" outlineLevel="2" x14ac:dyDescent="0.15">
      <c r="A27" s="2">
        <v>2</v>
      </c>
      <c r="B27" s="2" t="s">
        <v>221</v>
      </c>
      <c r="C27" s="11">
        <f t="shared" si="1"/>
        <v>11</v>
      </c>
      <c r="D27" s="2" t="s">
        <v>14</v>
      </c>
      <c r="E27" s="2" t="s">
        <v>13</v>
      </c>
      <c r="F27" s="2" t="s">
        <v>14</v>
      </c>
      <c r="G27" s="2" t="s">
        <v>137</v>
      </c>
      <c r="H27" s="2" t="s">
        <v>204</v>
      </c>
      <c r="I27" s="2" t="s">
        <v>212</v>
      </c>
      <c r="J27" s="2" t="s">
        <v>215</v>
      </c>
    </row>
    <row r="28" spans="1:10" s="3" customFormat="1" ht="39.950000000000003" customHeight="1" outlineLevel="1" x14ac:dyDescent="0.15">
      <c r="A28" s="8" t="s">
        <v>258</v>
      </c>
      <c r="B28" s="2">
        <f>SUBTOTAL(3,B17:B27)</f>
        <v>11</v>
      </c>
      <c r="C28" s="11"/>
      <c r="D28" s="2"/>
      <c r="E28" s="2"/>
      <c r="F28" s="2"/>
      <c r="G28" s="2"/>
      <c r="H28" s="2"/>
      <c r="I28" s="2"/>
      <c r="J28" s="2"/>
    </row>
    <row r="29" spans="1:10" ht="39.950000000000003" customHeight="1" outlineLevel="2" x14ac:dyDescent="0.15">
      <c r="A29" s="2">
        <v>3</v>
      </c>
      <c r="B29" s="2" t="s">
        <v>227</v>
      </c>
      <c r="C29" s="11">
        <f>ROW()-28</f>
        <v>1</v>
      </c>
      <c r="D29" s="2" t="s">
        <v>34</v>
      </c>
      <c r="E29" s="2" t="s">
        <v>121</v>
      </c>
      <c r="F29" s="2" t="s">
        <v>34</v>
      </c>
      <c r="G29" s="2" t="s">
        <v>165</v>
      </c>
      <c r="H29" s="2" t="s">
        <v>196</v>
      </c>
      <c r="I29" s="2" t="s">
        <v>178</v>
      </c>
      <c r="J29" s="2" t="s">
        <v>215</v>
      </c>
    </row>
    <row r="30" spans="1:10" ht="39.950000000000003" customHeight="1" outlineLevel="2" x14ac:dyDescent="0.15">
      <c r="A30" s="2">
        <v>3</v>
      </c>
      <c r="B30" s="2" t="s">
        <v>227</v>
      </c>
      <c r="C30" s="11">
        <f t="shared" ref="C30:C40" si="2">ROW()-28</f>
        <v>2</v>
      </c>
      <c r="D30" s="2" t="s">
        <v>32</v>
      </c>
      <c r="E30" s="2" t="s">
        <v>235</v>
      </c>
      <c r="F30" s="2" t="s">
        <v>32</v>
      </c>
      <c r="G30" s="2" t="s">
        <v>160</v>
      </c>
      <c r="H30" s="2" t="s">
        <v>181</v>
      </c>
      <c r="I30" s="2" t="s">
        <v>213</v>
      </c>
      <c r="J30" s="2" t="s">
        <v>215</v>
      </c>
    </row>
    <row r="31" spans="1:10" ht="39.950000000000003" customHeight="1" outlineLevel="2" x14ac:dyDescent="0.15">
      <c r="A31" s="2">
        <v>3</v>
      </c>
      <c r="B31" s="2" t="s">
        <v>227</v>
      </c>
      <c r="C31" s="11">
        <f t="shared" si="2"/>
        <v>3</v>
      </c>
      <c r="D31" s="2" t="s">
        <v>33</v>
      </c>
      <c r="E31" s="2" t="s">
        <v>235</v>
      </c>
      <c r="F31" s="2" t="s">
        <v>33</v>
      </c>
      <c r="G31" s="2" t="s">
        <v>160</v>
      </c>
      <c r="H31" s="2" t="s">
        <v>182</v>
      </c>
      <c r="I31" s="2" t="s">
        <v>213</v>
      </c>
      <c r="J31" s="2" t="s">
        <v>215</v>
      </c>
    </row>
    <row r="32" spans="1:10" s="4" customFormat="1" ht="39.950000000000003" customHeight="1" outlineLevel="2" x14ac:dyDescent="0.15">
      <c r="A32" s="2">
        <v>3</v>
      </c>
      <c r="B32" s="2" t="s">
        <v>227</v>
      </c>
      <c r="C32" s="11">
        <f t="shared" si="2"/>
        <v>4</v>
      </c>
      <c r="D32" s="2" t="s">
        <v>25</v>
      </c>
      <c r="E32" s="2" t="s">
        <v>24</v>
      </c>
      <c r="F32" s="2" t="s">
        <v>140</v>
      </c>
      <c r="G32" s="2" t="s">
        <v>154</v>
      </c>
      <c r="H32" s="2" t="s">
        <v>197</v>
      </c>
      <c r="I32" s="2" t="s">
        <v>213</v>
      </c>
      <c r="J32" s="2" t="s">
        <v>215</v>
      </c>
    </row>
    <row r="33" spans="1:10" s="4" customFormat="1" ht="39.950000000000003" customHeight="1" outlineLevel="2" x14ac:dyDescent="0.15">
      <c r="A33" s="2">
        <v>3</v>
      </c>
      <c r="B33" s="2" t="s">
        <v>227</v>
      </c>
      <c r="C33" s="11">
        <f t="shared" si="2"/>
        <v>5</v>
      </c>
      <c r="D33" s="2" t="s">
        <v>26</v>
      </c>
      <c r="E33" s="2" t="s">
        <v>24</v>
      </c>
      <c r="F33" s="2" t="s">
        <v>140</v>
      </c>
      <c r="G33" s="2" t="s">
        <v>154</v>
      </c>
      <c r="H33" s="2" t="s">
        <v>198</v>
      </c>
      <c r="I33" s="2" t="s">
        <v>213</v>
      </c>
      <c r="J33" s="2" t="s">
        <v>215</v>
      </c>
    </row>
    <row r="34" spans="1:10" s="4" customFormat="1" ht="39.950000000000003" customHeight="1" outlineLevel="2" x14ac:dyDescent="0.15">
      <c r="A34" s="2">
        <v>3</v>
      </c>
      <c r="B34" s="2" t="s">
        <v>227</v>
      </c>
      <c r="C34" s="11">
        <f t="shared" si="2"/>
        <v>6</v>
      </c>
      <c r="D34" s="2" t="s">
        <v>27</v>
      </c>
      <c r="E34" s="2" t="s">
        <v>24</v>
      </c>
      <c r="F34" s="2" t="s">
        <v>27</v>
      </c>
      <c r="G34" s="2" t="s">
        <v>160</v>
      </c>
      <c r="H34" s="2" t="s">
        <v>199</v>
      </c>
      <c r="I34" s="2" t="s">
        <v>213</v>
      </c>
      <c r="J34" s="2" t="s">
        <v>215</v>
      </c>
    </row>
    <row r="35" spans="1:10" s="4" customFormat="1" ht="39.950000000000003" customHeight="1" outlineLevel="2" x14ac:dyDescent="0.15">
      <c r="A35" s="2">
        <v>3</v>
      </c>
      <c r="B35" s="2" t="s">
        <v>227</v>
      </c>
      <c r="C35" s="11">
        <f t="shared" si="2"/>
        <v>7</v>
      </c>
      <c r="D35" s="2" t="s">
        <v>35</v>
      </c>
      <c r="E35" s="2" t="s">
        <v>122</v>
      </c>
      <c r="F35" s="2" t="s">
        <v>35</v>
      </c>
      <c r="G35" s="2" t="s">
        <v>160</v>
      </c>
      <c r="H35" s="2" t="s">
        <v>200</v>
      </c>
      <c r="I35" s="2" t="s">
        <v>213</v>
      </c>
      <c r="J35" s="2" t="s">
        <v>215</v>
      </c>
    </row>
    <row r="36" spans="1:10" s="4" customFormat="1" ht="39.950000000000003" customHeight="1" outlineLevel="2" x14ac:dyDescent="0.15">
      <c r="A36" s="2">
        <v>3</v>
      </c>
      <c r="B36" s="2" t="s">
        <v>227</v>
      </c>
      <c r="C36" s="11">
        <f t="shared" si="2"/>
        <v>8</v>
      </c>
      <c r="D36" s="2" t="s">
        <v>36</v>
      </c>
      <c r="E36" s="2" t="s">
        <v>236</v>
      </c>
      <c r="F36" s="2" t="s">
        <v>36</v>
      </c>
      <c r="G36" s="2" t="s">
        <v>160</v>
      </c>
      <c r="H36" s="2" t="s">
        <v>201</v>
      </c>
      <c r="I36" s="2" t="s">
        <v>213</v>
      </c>
      <c r="J36" s="2" t="s">
        <v>215</v>
      </c>
    </row>
    <row r="37" spans="1:10" s="4" customFormat="1" ht="39.950000000000003" customHeight="1" outlineLevel="2" x14ac:dyDescent="0.15">
      <c r="A37" s="2">
        <v>3</v>
      </c>
      <c r="B37" s="2" t="s">
        <v>227</v>
      </c>
      <c r="C37" s="11">
        <f t="shared" si="2"/>
        <v>9</v>
      </c>
      <c r="D37" s="2" t="s">
        <v>37</v>
      </c>
      <c r="E37" s="2" t="s">
        <v>236</v>
      </c>
      <c r="F37" s="2" t="s">
        <v>37</v>
      </c>
      <c r="G37" s="2" t="s">
        <v>160</v>
      </c>
      <c r="H37" s="2" t="s">
        <v>202</v>
      </c>
      <c r="I37" s="2" t="s">
        <v>213</v>
      </c>
      <c r="J37" s="2" t="s">
        <v>215</v>
      </c>
    </row>
    <row r="38" spans="1:10" s="4" customFormat="1" ht="39.950000000000003" customHeight="1" outlineLevel="2" x14ac:dyDescent="0.15">
      <c r="A38" s="2">
        <v>3</v>
      </c>
      <c r="B38" s="2" t="s">
        <v>227</v>
      </c>
      <c r="C38" s="11">
        <f t="shared" si="2"/>
        <v>10</v>
      </c>
      <c r="D38" s="2" t="s">
        <v>38</v>
      </c>
      <c r="E38" s="2" t="s">
        <v>123</v>
      </c>
      <c r="F38" s="2" t="s">
        <v>38</v>
      </c>
      <c r="G38" s="2" t="s">
        <v>160</v>
      </c>
      <c r="H38" s="2" t="s">
        <v>203</v>
      </c>
      <c r="I38" s="2" t="s">
        <v>213</v>
      </c>
      <c r="J38" s="2" t="s">
        <v>215</v>
      </c>
    </row>
    <row r="39" spans="1:10" s="4" customFormat="1" ht="39.950000000000003" customHeight="1" outlineLevel="2" x14ac:dyDescent="0.15">
      <c r="A39" s="2">
        <v>3</v>
      </c>
      <c r="B39" s="2" t="s">
        <v>227</v>
      </c>
      <c r="C39" s="11">
        <f t="shared" si="2"/>
        <v>11</v>
      </c>
      <c r="D39" s="2" t="s">
        <v>39</v>
      </c>
      <c r="E39" s="2" t="s">
        <v>237</v>
      </c>
      <c r="F39" s="2" t="s">
        <v>39</v>
      </c>
      <c r="G39" s="2" t="s">
        <v>160</v>
      </c>
      <c r="H39" s="2" t="s">
        <v>204</v>
      </c>
      <c r="I39" s="2" t="s">
        <v>213</v>
      </c>
      <c r="J39" s="2" t="s">
        <v>215</v>
      </c>
    </row>
    <row r="40" spans="1:10" s="4" customFormat="1" ht="39.950000000000003" customHeight="1" outlineLevel="2" x14ac:dyDescent="0.15">
      <c r="A40" s="2">
        <v>3</v>
      </c>
      <c r="B40" s="2" t="s">
        <v>227</v>
      </c>
      <c r="C40" s="11">
        <f t="shared" si="2"/>
        <v>12</v>
      </c>
      <c r="D40" s="2" t="s">
        <v>40</v>
      </c>
      <c r="E40" s="2" t="s">
        <v>237</v>
      </c>
      <c r="F40" s="2" t="s">
        <v>40</v>
      </c>
      <c r="G40" s="2" t="s">
        <v>160</v>
      </c>
      <c r="H40" s="2" t="s">
        <v>205</v>
      </c>
      <c r="I40" s="2" t="s">
        <v>213</v>
      </c>
      <c r="J40" s="2" t="s">
        <v>215</v>
      </c>
    </row>
    <row r="41" spans="1:10" s="4" customFormat="1" ht="39.950000000000003" customHeight="1" outlineLevel="1" x14ac:dyDescent="0.15">
      <c r="A41" s="8" t="s">
        <v>259</v>
      </c>
      <c r="B41" s="2">
        <f>SUBTOTAL(3,B29:B40)</f>
        <v>12</v>
      </c>
      <c r="C41" s="11"/>
      <c r="D41" s="2"/>
      <c r="E41" s="2"/>
      <c r="F41" s="2"/>
      <c r="G41" s="2"/>
      <c r="H41" s="2"/>
      <c r="I41" s="2"/>
      <c r="J41" s="2"/>
    </row>
    <row r="42" spans="1:10" ht="39.950000000000003" customHeight="1" outlineLevel="2" x14ac:dyDescent="0.15">
      <c r="A42" s="2">
        <v>4</v>
      </c>
      <c r="B42" s="2" t="s">
        <v>222</v>
      </c>
      <c r="C42" s="11">
        <f>ROW()-41</f>
        <v>1</v>
      </c>
      <c r="D42" s="2" t="s">
        <v>43</v>
      </c>
      <c r="E42" s="2" t="s">
        <v>124</v>
      </c>
      <c r="F42" s="2" t="s">
        <v>141</v>
      </c>
      <c r="G42" s="2" t="s">
        <v>156</v>
      </c>
      <c r="H42" s="2" t="s">
        <v>183</v>
      </c>
      <c r="I42" s="2" t="s">
        <v>179</v>
      </c>
      <c r="J42" s="2" t="s">
        <v>215</v>
      </c>
    </row>
    <row r="43" spans="1:10" ht="39.950000000000003" customHeight="1" outlineLevel="2" x14ac:dyDescent="0.15">
      <c r="A43" s="2">
        <v>4</v>
      </c>
      <c r="B43" s="2" t="s">
        <v>222</v>
      </c>
      <c r="C43" s="11">
        <f t="shared" ref="C43:C54" si="3">ROW()-41</f>
        <v>2</v>
      </c>
      <c r="D43" s="2" t="s">
        <v>44</v>
      </c>
      <c r="E43" s="2" t="s">
        <v>238</v>
      </c>
      <c r="F43" s="2" t="s">
        <v>141</v>
      </c>
      <c r="G43" s="2" t="s">
        <v>156</v>
      </c>
      <c r="H43" s="2" t="s">
        <v>184</v>
      </c>
      <c r="I43" s="2" t="s">
        <v>214</v>
      </c>
      <c r="J43" s="2" t="s">
        <v>215</v>
      </c>
    </row>
    <row r="44" spans="1:10" ht="39.950000000000003" customHeight="1" outlineLevel="2" x14ac:dyDescent="0.15">
      <c r="A44" s="2">
        <v>4</v>
      </c>
      <c r="B44" s="2" t="s">
        <v>222</v>
      </c>
      <c r="C44" s="11">
        <f t="shared" si="3"/>
        <v>3</v>
      </c>
      <c r="D44" s="2" t="s">
        <v>45</v>
      </c>
      <c r="E44" s="2" t="s">
        <v>125</v>
      </c>
      <c r="F44" s="2" t="s">
        <v>45</v>
      </c>
      <c r="G44" s="2" t="s">
        <v>156</v>
      </c>
      <c r="H44" s="2" t="s">
        <v>180</v>
      </c>
      <c r="I44" s="2" t="s">
        <v>214</v>
      </c>
      <c r="J44" s="2" t="s">
        <v>215</v>
      </c>
    </row>
    <row r="45" spans="1:10" ht="39.950000000000003" customHeight="1" outlineLevel="2" x14ac:dyDescent="0.15">
      <c r="A45" s="2">
        <v>4</v>
      </c>
      <c r="B45" s="2" t="s">
        <v>222</v>
      </c>
      <c r="C45" s="11">
        <f t="shared" si="3"/>
        <v>4</v>
      </c>
      <c r="D45" s="2" t="s">
        <v>48</v>
      </c>
      <c r="E45" s="2" t="s">
        <v>47</v>
      </c>
      <c r="F45" s="2" t="s">
        <v>49</v>
      </c>
      <c r="G45" s="2" t="s">
        <v>168</v>
      </c>
      <c r="H45" s="2" t="s">
        <v>185</v>
      </c>
      <c r="I45" s="2" t="s">
        <v>214</v>
      </c>
      <c r="J45" s="2" t="s">
        <v>215</v>
      </c>
    </row>
    <row r="46" spans="1:10" ht="39.950000000000003" customHeight="1" outlineLevel="2" x14ac:dyDescent="0.15">
      <c r="A46" s="2">
        <v>4</v>
      </c>
      <c r="B46" s="2" t="s">
        <v>222</v>
      </c>
      <c r="C46" s="11">
        <f t="shared" si="3"/>
        <v>5</v>
      </c>
      <c r="D46" s="2" t="s">
        <v>50</v>
      </c>
      <c r="E46" s="2" t="s">
        <v>47</v>
      </c>
      <c r="F46" s="2" t="s">
        <v>49</v>
      </c>
      <c r="G46" s="2" t="s">
        <v>156</v>
      </c>
      <c r="H46" s="2" t="s">
        <v>186</v>
      </c>
      <c r="I46" s="2" t="s">
        <v>214</v>
      </c>
      <c r="J46" s="2" t="s">
        <v>215</v>
      </c>
    </row>
    <row r="47" spans="1:10" ht="39.950000000000003" customHeight="1" outlineLevel="2" x14ac:dyDescent="0.15">
      <c r="A47" s="2">
        <v>4</v>
      </c>
      <c r="B47" s="2" t="s">
        <v>222</v>
      </c>
      <c r="C47" s="11">
        <f t="shared" si="3"/>
        <v>6</v>
      </c>
      <c r="D47" s="2" t="s">
        <v>54</v>
      </c>
      <c r="E47" s="2" t="s">
        <v>126</v>
      </c>
      <c r="F47" s="2" t="s">
        <v>55</v>
      </c>
      <c r="G47" s="2" t="s">
        <v>156</v>
      </c>
      <c r="H47" s="2" t="s">
        <v>187</v>
      </c>
      <c r="I47" s="2" t="s">
        <v>214</v>
      </c>
      <c r="J47" s="2" t="s">
        <v>215</v>
      </c>
    </row>
    <row r="48" spans="1:10" ht="39.950000000000003" customHeight="1" outlineLevel="2" x14ac:dyDescent="0.15">
      <c r="A48" s="2">
        <v>4</v>
      </c>
      <c r="B48" s="2" t="s">
        <v>222</v>
      </c>
      <c r="C48" s="11">
        <f t="shared" si="3"/>
        <v>7</v>
      </c>
      <c r="D48" s="2" t="s">
        <v>56</v>
      </c>
      <c r="E48" s="2" t="s">
        <v>239</v>
      </c>
      <c r="F48" s="2" t="s">
        <v>55</v>
      </c>
      <c r="G48" s="2" t="s">
        <v>156</v>
      </c>
      <c r="H48" s="2" t="s">
        <v>188</v>
      </c>
      <c r="I48" s="2" t="s">
        <v>214</v>
      </c>
      <c r="J48" s="2" t="s">
        <v>215</v>
      </c>
    </row>
    <row r="49" spans="1:10" ht="39.950000000000003" customHeight="1" outlineLevel="2" x14ac:dyDescent="0.15">
      <c r="A49" s="2">
        <v>4</v>
      </c>
      <c r="B49" s="2" t="s">
        <v>222</v>
      </c>
      <c r="C49" s="11">
        <f t="shared" si="3"/>
        <v>8</v>
      </c>
      <c r="D49" s="2" t="s">
        <v>51</v>
      </c>
      <c r="E49" s="2" t="s">
        <v>127</v>
      </c>
      <c r="F49" s="2" t="s">
        <v>52</v>
      </c>
      <c r="G49" s="2" t="s">
        <v>168</v>
      </c>
      <c r="H49" s="2" t="s">
        <v>200</v>
      </c>
      <c r="I49" s="2" t="s">
        <v>214</v>
      </c>
      <c r="J49" s="2" t="s">
        <v>215</v>
      </c>
    </row>
    <row r="50" spans="1:10" ht="39.950000000000003" customHeight="1" outlineLevel="2" x14ac:dyDescent="0.15">
      <c r="A50" s="2">
        <v>4</v>
      </c>
      <c r="B50" s="2" t="s">
        <v>222</v>
      </c>
      <c r="C50" s="11">
        <f t="shared" si="3"/>
        <v>9</v>
      </c>
      <c r="D50" s="2" t="s">
        <v>53</v>
      </c>
      <c r="E50" s="2" t="s">
        <v>240</v>
      </c>
      <c r="F50" s="2" t="s">
        <v>52</v>
      </c>
      <c r="G50" s="2" t="s">
        <v>156</v>
      </c>
      <c r="H50" s="2" t="s">
        <v>201</v>
      </c>
      <c r="I50" s="2" t="s">
        <v>214</v>
      </c>
      <c r="J50" s="2" t="s">
        <v>215</v>
      </c>
    </row>
    <row r="51" spans="1:10" ht="39.950000000000003" customHeight="1" outlineLevel="2" x14ac:dyDescent="0.15">
      <c r="A51" s="2">
        <v>4</v>
      </c>
      <c r="B51" s="2" t="s">
        <v>222</v>
      </c>
      <c r="C51" s="11">
        <f t="shared" si="3"/>
        <v>10</v>
      </c>
      <c r="D51" s="2" t="s">
        <v>108</v>
      </c>
      <c r="E51" s="2" t="s">
        <v>130</v>
      </c>
      <c r="F51" s="2" t="s">
        <v>108</v>
      </c>
      <c r="G51" s="2" t="s">
        <v>169</v>
      </c>
      <c r="H51" s="2" t="s">
        <v>202</v>
      </c>
      <c r="I51" s="2" t="s">
        <v>214</v>
      </c>
      <c r="J51" s="2" t="s">
        <v>215</v>
      </c>
    </row>
    <row r="52" spans="1:10" ht="39.950000000000003" customHeight="1" outlineLevel="2" x14ac:dyDescent="0.15">
      <c r="A52" s="2">
        <v>4</v>
      </c>
      <c r="B52" s="2" t="s">
        <v>222</v>
      </c>
      <c r="C52" s="11">
        <f t="shared" si="3"/>
        <v>11</v>
      </c>
      <c r="D52" s="2" t="s">
        <v>109</v>
      </c>
      <c r="E52" s="2" t="s">
        <v>241</v>
      </c>
      <c r="F52" s="2" t="s">
        <v>109</v>
      </c>
      <c r="G52" s="2" t="s">
        <v>168</v>
      </c>
      <c r="H52" s="2" t="s">
        <v>203</v>
      </c>
      <c r="I52" s="2" t="s">
        <v>214</v>
      </c>
      <c r="J52" s="2" t="s">
        <v>215</v>
      </c>
    </row>
    <row r="53" spans="1:10" ht="39.950000000000003" customHeight="1" outlineLevel="2" x14ac:dyDescent="0.15">
      <c r="A53" s="2">
        <v>4</v>
      </c>
      <c r="B53" s="2" t="s">
        <v>222</v>
      </c>
      <c r="C53" s="11">
        <f t="shared" si="3"/>
        <v>12</v>
      </c>
      <c r="D53" s="2" t="s">
        <v>166</v>
      </c>
      <c r="E53" s="2" t="s">
        <v>118</v>
      </c>
      <c r="F53" s="5" t="s">
        <v>174</v>
      </c>
      <c r="G53" s="2" t="s">
        <v>156</v>
      </c>
      <c r="H53" s="2" t="s">
        <v>204</v>
      </c>
      <c r="I53" s="2" t="s">
        <v>214</v>
      </c>
      <c r="J53" s="2" t="s">
        <v>215</v>
      </c>
    </row>
    <row r="54" spans="1:10" ht="39.950000000000003" customHeight="1" outlineLevel="2" x14ac:dyDescent="0.15">
      <c r="A54" s="2">
        <v>4</v>
      </c>
      <c r="B54" s="2" t="s">
        <v>222</v>
      </c>
      <c r="C54" s="11">
        <f t="shared" si="3"/>
        <v>13</v>
      </c>
      <c r="D54" s="2" t="s">
        <v>167</v>
      </c>
      <c r="E54" s="2" t="s">
        <v>242</v>
      </c>
      <c r="F54" s="2" t="s">
        <v>21</v>
      </c>
      <c r="G54" s="2" t="s">
        <v>156</v>
      </c>
      <c r="H54" s="2" t="s">
        <v>205</v>
      </c>
      <c r="I54" s="2" t="s">
        <v>214</v>
      </c>
      <c r="J54" s="2" t="s">
        <v>215</v>
      </c>
    </row>
    <row r="55" spans="1:10" ht="39.950000000000003" customHeight="1" outlineLevel="1" x14ac:dyDescent="0.15">
      <c r="A55" s="8" t="s">
        <v>260</v>
      </c>
      <c r="B55" s="2">
        <f>SUBTOTAL(3,B42:B54)</f>
        <v>13</v>
      </c>
      <c r="C55" s="11"/>
      <c r="D55" s="2"/>
      <c r="E55" s="2"/>
      <c r="F55" s="2"/>
      <c r="G55" s="2"/>
      <c r="H55" s="2"/>
      <c r="I55" s="2"/>
      <c r="J55" s="2"/>
    </row>
    <row r="56" spans="1:10" ht="39.950000000000003" customHeight="1" outlineLevel="2" x14ac:dyDescent="0.15">
      <c r="A56" s="2">
        <v>5</v>
      </c>
      <c r="B56" s="2" t="s">
        <v>223</v>
      </c>
      <c r="C56" s="11">
        <f>ROW()-55</f>
        <v>1</v>
      </c>
      <c r="D56" s="2" t="s">
        <v>57</v>
      </c>
      <c r="E56" s="9" t="s">
        <v>251</v>
      </c>
      <c r="F56" s="2" t="s">
        <v>58</v>
      </c>
      <c r="G56" s="2" t="s">
        <v>157</v>
      </c>
      <c r="H56" s="2" t="s">
        <v>183</v>
      </c>
      <c r="I56" s="2" t="s">
        <v>217</v>
      </c>
      <c r="J56" s="2" t="s">
        <v>216</v>
      </c>
    </row>
    <row r="57" spans="1:10" ht="39.950000000000003" customHeight="1" outlineLevel="2" x14ac:dyDescent="0.15">
      <c r="A57" s="2">
        <v>5</v>
      </c>
      <c r="B57" s="2" t="s">
        <v>223</v>
      </c>
      <c r="C57" s="11">
        <f t="shared" ref="C57:C70" si="4">ROW()-55</f>
        <v>2</v>
      </c>
      <c r="D57" s="2" t="s">
        <v>59</v>
      </c>
      <c r="E57" s="9" t="s">
        <v>251</v>
      </c>
      <c r="F57" s="2" t="s">
        <v>58</v>
      </c>
      <c r="G57" s="2" t="s">
        <v>157</v>
      </c>
      <c r="H57" s="2" t="s">
        <v>184</v>
      </c>
      <c r="I57" s="2" t="s">
        <v>217</v>
      </c>
      <c r="J57" s="2" t="s">
        <v>216</v>
      </c>
    </row>
    <row r="58" spans="1:10" ht="39.950000000000003" customHeight="1" outlineLevel="2" x14ac:dyDescent="0.15">
      <c r="A58" s="2">
        <v>5</v>
      </c>
      <c r="B58" s="2" t="s">
        <v>223</v>
      </c>
      <c r="C58" s="11">
        <f t="shared" si="4"/>
        <v>3</v>
      </c>
      <c r="D58" s="2" t="s">
        <v>70</v>
      </c>
      <c r="E58" s="2" t="s">
        <v>69</v>
      </c>
      <c r="F58" s="2" t="s">
        <v>70</v>
      </c>
      <c r="G58" s="2" t="s">
        <v>157</v>
      </c>
      <c r="H58" s="2" t="s">
        <v>180</v>
      </c>
      <c r="I58" s="2" t="s">
        <v>217</v>
      </c>
      <c r="J58" s="2" t="s">
        <v>216</v>
      </c>
    </row>
    <row r="59" spans="1:10" ht="39.950000000000003" customHeight="1" outlineLevel="2" x14ac:dyDescent="0.15">
      <c r="A59" s="2">
        <v>5</v>
      </c>
      <c r="B59" s="2" t="s">
        <v>223</v>
      </c>
      <c r="C59" s="11">
        <f t="shared" si="4"/>
        <v>4</v>
      </c>
      <c r="D59" s="2" t="s">
        <v>71</v>
      </c>
      <c r="E59" s="2" t="s">
        <v>69</v>
      </c>
      <c r="F59" s="2" t="s">
        <v>72</v>
      </c>
      <c r="G59" s="2" t="s">
        <v>157</v>
      </c>
      <c r="H59" s="2" t="s">
        <v>185</v>
      </c>
      <c r="I59" s="2" t="s">
        <v>217</v>
      </c>
      <c r="J59" s="2" t="s">
        <v>216</v>
      </c>
    </row>
    <row r="60" spans="1:10" ht="39.950000000000003" customHeight="1" outlineLevel="2" x14ac:dyDescent="0.15">
      <c r="A60" s="2">
        <v>5</v>
      </c>
      <c r="B60" s="2" t="s">
        <v>223</v>
      </c>
      <c r="C60" s="11">
        <f t="shared" si="4"/>
        <v>5</v>
      </c>
      <c r="D60" s="2" t="s">
        <v>73</v>
      </c>
      <c r="E60" s="2" t="s">
        <v>69</v>
      </c>
      <c r="F60" s="2" t="s">
        <v>72</v>
      </c>
      <c r="G60" s="2" t="s">
        <v>157</v>
      </c>
      <c r="H60" s="2" t="s">
        <v>186</v>
      </c>
      <c r="I60" s="2" t="s">
        <v>217</v>
      </c>
      <c r="J60" s="2" t="s">
        <v>216</v>
      </c>
    </row>
    <row r="61" spans="1:10" ht="39.950000000000003" customHeight="1" outlineLevel="2" x14ac:dyDescent="0.15">
      <c r="A61" s="2">
        <v>5</v>
      </c>
      <c r="B61" s="2" t="s">
        <v>223</v>
      </c>
      <c r="C61" s="11">
        <f t="shared" si="4"/>
        <v>6</v>
      </c>
      <c r="D61" s="2" t="s">
        <v>74</v>
      </c>
      <c r="E61" s="2" t="s">
        <v>69</v>
      </c>
      <c r="F61" s="2" t="s">
        <v>72</v>
      </c>
      <c r="G61" s="2" t="s">
        <v>157</v>
      </c>
      <c r="H61" s="2" t="s">
        <v>187</v>
      </c>
      <c r="I61" s="2" t="s">
        <v>217</v>
      </c>
      <c r="J61" s="2" t="s">
        <v>216</v>
      </c>
    </row>
    <row r="62" spans="1:10" ht="39.950000000000003" customHeight="1" outlineLevel="2" x14ac:dyDescent="0.15">
      <c r="A62" s="2">
        <v>5</v>
      </c>
      <c r="B62" s="2" t="s">
        <v>223</v>
      </c>
      <c r="C62" s="11">
        <f t="shared" si="4"/>
        <v>7</v>
      </c>
      <c r="D62" s="2" t="s">
        <v>75</v>
      </c>
      <c r="E62" s="2" t="s">
        <v>69</v>
      </c>
      <c r="F62" s="2" t="s">
        <v>76</v>
      </c>
      <c r="G62" s="2" t="s">
        <v>157</v>
      </c>
      <c r="H62" s="2" t="s">
        <v>188</v>
      </c>
      <c r="I62" s="2" t="s">
        <v>217</v>
      </c>
      <c r="J62" s="2" t="s">
        <v>216</v>
      </c>
    </row>
    <row r="63" spans="1:10" ht="39.950000000000003" customHeight="1" outlineLevel="2" x14ac:dyDescent="0.15">
      <c r="A63" s="2">
        <v>5</v>
      </c>
      <c r="B63" s="2" t="s">
        <v>223</v>
      </c>
      <c r="C63" s="11">
        <f t="shared" si="4"/>
        <v>8</v>
      </c>
      <c r="D63" s="2" t="s">
        <v>77</v>
      </c>
      <c r="E63" s="2" t="s">
        <v>69</v>
      </c>
      <c r="F63" s="2" t="s">
        <v>76</v>
      </c>
      <c r="G63" s="2" t="s">
        <v>157</v>
      </c>
      <c r="H63" s="2" t="s">
        <v>206</v>
      </c>
      <c r="I63" s="2" t="s">
        <v>217</v>
      </c>
      <c r="J63" s="2" t="s">
        <v>216</v>
      </c>
    </row>
    <row r="64" spans="1:10" ht="39.950000000000003" customHeight="1" outlineLevel="2" x14ac:dyDescent="0.15">
      <c r="A64" s="2">
        <v>5</v>
      </c>
      <c r="B64" s="2" t="s">
        <v>223</v>
      </c>
      <c r="C64" s="11">
        <f t="shared" si="4"/>
        <v>9</v>
      </c>
      <c r="D64" s="2" t="s">
        <v>82</v>
      </c>
      <c r="E64" s="2" t="s">
        <v>81</v>
      </c>
      <c r="F64" s="2" t="s">
        <v>83</v>
      </c>
      <c r="G64" s="2" t="s">
        <v>159</v>
      </c>
      <c r="H64" s="2" t="s">
        <v>189</v>
      </c>
      <c r="I64" s="2" t="s">
        <v>217</v>
      </c>
      <c r="J64" s="2" t="s">
        <v>216</v>
      </c>
    </row>
    <row r="65" spans="1:10" ht="39.950000000000003" customHeight="1" outlineLevel="2" x14ac:dyDescent="0.15">
      <c r="A65" s="2">
        <v>5</v>
      </c>
      <c r="B65" s="2" t="s">
        <v>223</v>
      </c>
      <c r="C65" s="11">
        <f t="shared" si="4"/>
        <v>10</v>
      </c>
      <c r="D65" s="2" t="s">
        <v>84</v>
      </c>
      <c r="E65" s="2" t="s">
        <v>81</v>
      </c>
      <c r="F65" s="2" t="s">
        <v>83</v>
      </c>
      <c r="G65" s="2" t="s">
        <v>159</v>
      </c>
      <c r="H65" s="2" t="s">
        <v>190</v>
      </c>
      <c r="I65" s="2" t="s">
        <v>217</v>
      </c>
      <c r="J65" s="2" t="s">
        <v>216</v>
      </c>
    </row>
    <row r="66" spans="1:10" ht="39.950000000000003" customHeight="1" outlineLevel="2" x14ac:dyDescent="0.15">
      <c r="A66" s="2">
        <v>5</v>
      </c>
      <c r="B66" s="2" t="s">
        <v>223</v>
      </c>
      <c r="C66" s="11">
        <f t="shared" si="4"/>
        <v>11</v>
      </c>
      <c r="D66" s="2" t="s">
        <v>149</v>
      </c>
      <c r="E66" s="2" t="s">
        <v>81</v>
      </c>
      <c r="F66" s="2" t="s">
        <v>149</v>
      </c>
      <c r="G66" s="2" t="s">
        <v>160</v>
      </c>
      <c r="H66" s="2" t="s">
        <v>191</v>
      </c>
      <c r="I66" s="2" t="s">
        <v>217</v>
      </c>
      <c r="J66" s="2" t="s">
        <v>216</v>
      </c>
    </row>
    <row r="67" spans="1:10" ht="39.950000000000003" customHeight="1" outlineLevel="2" x14ac:dyDescent="0.15">
      <c r="A67" s="2">
        <v>5</v>
      </c>
      <c r="B67" s="2" t="s">
        <v>223</v>
      </c>
      <c r="C67" s="11">
        <f t="shared" si="4"/>
        <v>12</v>
      </c>
      <c r="D67" s="2" t="s">
        <v>86</v>
      </c>
      <c r="E67" s="2" t="s">
        <v>85</v>
      </c>
      <c r="F67" s="2" t="s">
        <v>87</v>
      </c>
      <c r="G67" s="2" t="s">
        <v>159</v>
      </c>
      <c r="H67" s="2" t="s">
        <v>192</v>
      </c>
      <c r="I67" s="2" t="s">
        <v>217</v>
      </c>
      <c r="J67" s="2" t="s">
        <v>216</v>
      </c>
    </row>
    <row r="68" spans="1:10" ht="39.950000000000003" customHeight="1" outlineLevel="2" x14ac:dyDescent="0.15">
      <c r="A68" s="2">
        <v>5</v>
      </c>
      <c r="B68" s="2" t="s">
        <v>223</v>
      </c>
      <c r="C68" s="11">
        <f t="shared" si="4"/>
        <v>13</v>
      </c>
      <c r="D68" s="2" t="s">
        <v>88</v>
      </c>
      <c r="E68" s="2" t="s">
        <v>85</v>
      </c>
      <c r="F68" s="2" t="s">
        <v>87</v>
      </c>
      <c r="G68" s="2" t="s">
        <v>159</v>
      </c>
      <c r="H68" s="2" t="s">
        <v>193</v>
      </c>
      <c r="I68" s="2" t="s">
        <v>217</v>
      </c>
      <c r="J68" s="2" t="s">
        <v>216</v>
      </c>
    </row>
    <row r="69" spans="1:10" ht="39.950000000000003" customHeight="1" outlineLevel="2" x14ac:dyDescent="0.15">
      <c r="A69" s="2">
        <v>5</v>
      </c>
      <c r="B69" s="2" t="s">
        <v>223</v>
      </c>
      <c r="C69" s="11">
        <f t="shared" si="4"/>
        <v>14</v>
      </c>
      <c r="D69" s="2" t="s">
        <v>89</v>
      </c>
      <c r="E69" s="2" t="s">
        <v>85</v>
      </c>
      <c r="F69" s="2" t="s">
        <v>87</v>
      </c>
      <c r="G69" s="2" t="s">
        <v>159</v>
      </c>
      <c r="H69" s="2" t="s">
        <v>194</v>
      </c>
      <c r="I69" s="2" t="s">
        <v>217</v>
      </c>
      <c r="J69" s="2" t="s">
        <v>216</v>
      </c>
    </row>
    <row r="70" spans="1:10" ht="39.950000000000003" customHeight="1" outlineLevel="2" x14ac:dyDescent="0.15">
      <c r="A70" s="2">
        <v>5</v>
      </c>
      <c r="B70" s="2" t="s">
        <v>223</v>
      </c>
      <c r="C70" s="11">
        <f t="shared" si="4"/>
        <v>15</v>
      </c>
      <c r="D70" s="2" t="s">
        <v>90</v>
      </c>
      <c r="E70" s="2" t="s">
        <v>85</v>
      </c>
      <c r="F70" s="2" t="s">
        <v>87</v>
      </c>
      <c r="G70" s="2" t="s">
        <v>161</v>
      </c>
      <c r="H70" s="2" t="s">
        <v>195</v>
      </c>
      <c r="I70" s="2" t="s">
        <v>217</v>
      </c>
      <c r="J70" s="2" t="s">
        <v>216</v>
      </c>
    </row>
    <row r="71" spans="1:10" ht="39.950000000000003" customHeight="1" outlineLevel="1" x14ac:dyDescent="0.15">
      <c r="A71" s="8" t="s">
        <v>261</v>
      </c>
      <c r="B71" s="2">
        <f>SUBTOTAL(3,B56:B70)</f>
        <v>15</v>
      </c>
      <c r="C71" s="11"/>
      <c r="D71" s="2"/>
      <c r="E71" s="2"/>
      <c r="F71" s="2"/>
      <c r="G71" s="2"/>
      <c r="H71" s="2"/>
      <c r="I71" s="2"/>
      <c r="J71" s="2"/>
    </row>
    <row r="72" spans="1:10" ht="39.950000000000003" customHeight="1" outlineLevel="2" x14ac:dyDescent="0.15">
      <c r="A72" s="2">
        <v>6</v>
      </c>
      <c r="B72" s="2" t="s">
        <v>228</v>
      </c>
      <c r="C72" s="11">
        <f>ROW()-71</f>
        <v>1</v>
      </c>
      <c r="D72" s="2" t="s">
        <v>145</v>
      </c>
      <c r="E72" s="2" t="s">
        <v>66</v>
      </c>
      <c r="F72" s="2" t="s">
        <v>144</v>
      </c>
      <c r="G72" s="2" t="s">
        <v>135</v>
      </c>
      <c r="H72" s="2" t="s">
        <v>196</v>
      </c>
      <c r="I72" s="2" t="s">
        <v>218</v>
      </c>
      <c r="J72" s="2" t="s">
        <v>216</v>
      </c>
    </row>
    <row r="73" spans="1:10" ht="39.950000000000003" customHeight="1" outlineLevel="2" x14ac:dyDescent="0.15">
      <c r="A73" s="2">
        <v>6</v>
      </c>
      <c r="B73" s="2" t="s">
        <v>228</v>
      </c>
      <c r="C73" s="11">
        <f t="shared" ref="C73:C80" si="5">ROW()-71</f>
        <v>2</v>
      </c>
      <c r="D73" s="2" t="s">
        <v>146</v>
      </c>
      <c r="E73" s="2" t="s">
        <v>66</v>
      </c>
      <c r="F73" s="2" t="s">
        <v>247</v>
      </c>
      <c r="G73" s="2" t="s">
        <v>157</v>
      </c>
      <c r="H73" s="2" t="s">
        <v>181</v>
      </c>
      <c r="I73" s="2" t="s">
        <v>218</v>
      </c>
      <c r="J73" s="2" t="s">
        <v>216</v>
      </c>
    </row>
    <row r="74" spans="1:10" ht="39.950000000000003" customHeight="1" outlineLevel="2" x14ac:dyDescent="0.15">
      <c r="A74" s="2">
        <v>6</v>
      </c>
      <c r="B74" s="2" t="s">
        <v>228</v>
      </c>
      <c r="C74" s="11">
        <f t="shared" si="5"/>
        <v>3</v>
      </c>
      <c r="D74" s="2" t="s">
        <v>147</v>
      </c>
      <c r="E74" s="2" t="s">
        <v>66</v>
      </c>
      <c r="F74" s="2" t="s">
        <v>147</v>
      </c>
      <c r="G74" s="2" t="s">
        <v>156</v>
      </c>
      <c r="H74" s="2" t="s">
        <v>182</v>
      </c>
      <c r="I74" s="2" t="s">
        <v>218</v>
      </c>
      <c r="J74" s="2" t="s">
        <v>216</v>
      </c>
    </row>
    <row r="75" spans="1:10" ht="39.950000000000003" customHeight="1" outlineLevel="2" x14ac:dyDescent="0.15">
      <c r="A75" s="2">
        <v>6</v>
      </c>
      <c r="B75" s="2" t="s">
        <v>228</v>
      </c>
      <c r="C75" s="11">
        <f t="shared" si="5"/>
        <v>4</v>
      </c>
      <c r="D75" s="2" t="s">
        <v>148</v>
      </c>
      <c r="E75" s="2" t="s">
        <v>66</v>
      </c>
      <c r="F75" s="2" t="s">
        <v>148</v>
      </c>
      <c r="G75" s="2" t="s">
        <v>157</v>
      </c>
      <c r="H75" s="2" t="s">
        <v>197</v>
      </c>
      <c r="I75" s="2" t="s">
        <v>218</v>
      </c>
      <c r="J75" s="2" t="s">
        <v>216</v>
      </c>
    </row>
    <row r="76" spans="1:10" ht="39.950000000000003" customHeight="1" outlineLevel="2" x14ac:dyDescent="0.15">
      <c r="A76" s="2">
        <v>6</v>
      </c>
      <c r="B76" s="2" t="s">
        <v>228</v>
      </c>
      <c r="C76" s="11">
        <f t="shared" si="5"/>
        <v>5</v>
      </c>
      <c r="D76" s="2" t="s">
        <v>67</v>
      </c>
      <c r="E76" s="2" t="s">
        <v>128</v>
      </c>
      <c r="F76" s="2" t="s">
        <v>172</v>
      </c>
      <c r="G76" s="2" t="s">
        <v>157</v>
      </c>
      <c r="H76" s="2" t="s">
        <v>198</v>
      </c>
      <c r="I76" s="2" t="s">
        <v>218</v>
      </c>
      <c r="J76" s="2" t="s">
        <v>216</v>
      </c>
    </row>
    <row r="77" spans="1:10" ht="39.950000000000003" customHeight="1" outlineLevel="2" x14ac:dyDescent="0.15">
      <c r="A77" s="2">
        <v>6</v>
      </c>
      <c r="B77" s="2" t="s">
        <v>228</v>
      </c>
      <c r="C77" s="11">
        <f t="shared" si="5"/>
        <v>6</v>
      </c>
      <c r="D77" s="2" t="s">
        <v>68</v>
      </c>
      <c r="E77" s="2" t="s">
        <v>232</v>
      </c>
      <c r="F77" s="2" t="s">
        <v>248</v>
      </c>
      <c r="G77" s="2" t="s">
        <v>175</v>
      </c>
      <c r="H77" s="2" t="s">
        <v>199</v>
      </c>
      <c r="I77" s="2" t="s">
        <v>218</v>
      </c>
      <c r="J77" s="2" t="s">
        <v>216</v>
      </c>
    </row>
    <row r="78" spans="1:10" ht="39.950000000000003" customHeight="1" outlineLevel="2" x14ac:dyDescent="0.15">
      <c r="A78" s="2">
        <v>6</v>
      </c>
      <c r="B78" s="2" t="s">
        <v>228</v>
      </c>
      <c r="C78" s="11">
        <f t="shared" si="5"/>
        <v>7</v>
      </c>
      <c r="D78" s="2" t="s">
        <v>150</v>
      </c>
      <c r="E78" s="2" t="s">
        <v>46</v>
      </c>
      <c r="F78" s="2" t="s">
        <v>134</v>
      </c>
      <c r="G78" s="2" t="s">
        <v>157</v>
      </c>
      <c r="H78" s="2" t="s">
        <v>200</v>
      </c>
      <c r="I78" s="2" t="s">
        <v>218</v>
      </c>
      <c r="J78" s="2" t="s">
        <v>216</v>
      </c>
    </row>
    <row r="79" spans="1:10" ht="39.950000000000003" customHeight="1" outlineLevel="2" x14ac:dyDescent="0.15">
      <c r="A79" s="2">
        <v>6</v>
      </c>
      <c r="B79" s="2" t="s">
        <v>228</v>
      </c>
      <c r="C79" s="11">
        <f t="shared" si="5"/>
        <v>8</v>
      </c>
      <c r="D79" s="2" t="s">
        <v>151</v>
      </c>
      <c r="E79" s="2" t="s">
        <v>46</v>
      </c>
      <c r="F79" s="2" t="s">
        <v>249</v>
      </c>
      <c r="G79" s="2" t="s">
        <v>157</v>
      </c>
      <c r="H79" s="2" t="s">
        <v>201</v>
      </c>
      <c r="I79" s="2" t="s">
        <v>218</v>
      </c>
      <c r="J79" s="2" t="s">
        <v>216</v>
      </c>
    </row>
    <row r="80" spans="1:10" ht="39.950000000000003" customHeight="1" outlineLevel="2" x14ac:dyDescent="0.15">
      <c r="A80" s="2">
        <v>6</v>
      </c>
      <c r="B80" s="2" t="s">
        <v>228</v>
      </c>
      <c r="C80" s="11">
        <f t="shared" si="5"/>
        <v>9</v>
      </c>
      <c r="D80" s="2" t="s">
        <v>152</v>
      </c>
      <c r="E80" s="2" t="s">
        <v>46</v>
      </c>
      <c r="F80" s="2" t="s">
        <v>152</v>
      </c>
      <c r="G80" s="2" t="s">
        <v>157</v>
      </c>
      <c r="H80" s="2" t="s">
        <v>202</v>
      </c>
      <c r="I80" s="2" t="s">
        <v>218</v>
      </c>
      <c r="J80" s="2" t="s">
        <v>216</v>
      </c>
    </row>
    <row r="81" spans="1:10" ht="39.950000000000003" customHeight="1" outlineLevel="1" x14ac:dyDescent="0.15">
      <c r="A81" s="8" t="s">
        <v>262</v>
      </c>
      <c r="B81" s="2">
        <f>SUBTOTAL(3,B72:B80)</f>
        <v>9</v>
      </c>
      <c r="C81" s="11"/>
      <c r="D81" s="2"/>
      <c r="E81" s="2"/>
      <c r="F81" s="2"/>
      <c r="G81" s="2"/>
      <c r="H81" s="2"/>
      <c r="I81" s="2"/>
      <c r="J81" s="2"/>
    </row>
    <row r="82" spans="1:10" ht="39.950000000000003" customHeight="1" outlineLevel="2" x14ac:dyDescent="0.15">
      <c r="A82" s="2">
        <v>7</v>
      </c>
      <c r="B82" s="2" t="s">
        <v>224</v>
      </c>
      <c r="C82" s="11">
        <f>ROW()-81</f>
        <v>1</v>
      </c>
      <c r="D82" s="2" t="s">
        <v>142</v>
      </c>
      <c r="E82" s="2" t="s">
        <v>60</v>
      </c>
      <c r="F82" s="2" t="s">
        <v>61</v>
      </c>
      <c r="G82" s="2" t="s">
        <v>157</v>
      </c>
      <c r="H82" s="2" t="s">
        <v>183</v>
      </c>
      <c r="I82" s="2" t="s">
        <v>229</v>
      </c>
      <c r="J82" s="2" t="s">
        <v>216</v>
      </c>
    </row>
    <row r="83" spans="1:10" ht="39.950000000000003" customHeight="1" outlineLevel="2" x14ac:dyDescent="0.15">
      <c r="A83" s="2">
        <v>7</v>
      </c>
      <c r="B83" s="2" t="s">
        <v>224</v>
      </c>
      <c r="C83" s="11">
        <f t="shared" ref="C83:C95" si="6">ROW()-81</f>
        <v>2</v>
      </c>
      <c r="D83" s="2" t="s">
        <v>143</v>
      </c>
      <c r="E83" s="2" t="s">
        <v>60</v>
      </c>
      <c r="F83" s="2" t="s">
        <v>61</v>
      </c>
      <c r="G83" s="2" t="s">
        <v>158</v>
      </c>
      <c r="H83" s="2" t="s">
        <v>184</v>
      </c>
      <c r="I83" s="2" t="s">
        <v>229</v>
      </c>
      <c r="J83" s="2" t="s">
        <v>216</v>
      </c>
    </row>
    <row r="84" spans="1:10" ht="39.950000000000003" customHeight="1" outlineLevel="2" x14ac:dyDescent="0.15">
      <c r="A84" s="2">
        <v>7</v>
      </c>
      <c r="B84" s="2" t="s">
        <v>224</v>
      </c>
      <c r="C84" s="11">
        <f t="shared" si="6"/>
        <v>3</v>
      </c>
      <c r="D84" s="2" t="s">
        <v>62</v>
      </c>
      <c r="E84" s="2" t="s">
        <v>60</v>
      </c>
      <c r="F84" s="2" t="s">
        <v>63</v>
      </c>
      <c r="G84" s="2" t="s">
        <v>161</v>
      </c>
      <c r="H84" s="2" t="s">
        <v>180</v>
      </c>
      <c r="I84" s="2" t="s">
        <v>229</v>
      </c>
      <c r="J84" s="2" t="s">
        <v>216</v>
      </c>
    </row>
    <row r="85" spans="1:10" ht="39.950000000000003" customHeight="1" outlineLevel="2" x14ac:dyDescent="0.15">
      <c r="A85" s="2">
        <v>7</v>
      </c>
      <c r="B85" s="2" t="s">
        <v>224</v>
      </c>
      <c r="C85" s="11">
        <f t="shared" si="6"/>
        <v>4</v>
      </c>
      <c r="D85" s="2" t="s">
        <v>64</v>
      </c>
      <c r="E85" s="2" t="s">
        <v>60</v>
      </c>
      <c r="F85" s="2" t="s">
        <v>63</v>
      </c>
      <c r="G85" s="2" t="s">
        <v>161</v>
      </c>
      <c r="H85" s="2" t="s">
        <v>185</v>
      </c>
      <c r="I85" s="2" t="s">
        <v>229</v>
      </c>
      <c r="J85" s="2" t="s">
        <v>216</v>
      </c>
    </row>
    <row r="86" spans="1:10" ht="39.950000000000003" customHeight="1" outlineLevel="2" x14ac:dyDescent="0.15">
      <c r="A86" s="2">
        <v>7</v>
      </c>
      <c r="B86" s="2" t="s">
        <v>224</v>
      </c>
      <c r="C86" s="11">
        <f t="shared" si="6"/>
        <v>5</v>
      </c>
      <c r="D86" s="2" t="s">
        <v>65</v>
      </c>
      <c r="E86" s="2" t="s">
        <v>60</v>
      </c>
      <c r="F86" s="2" t="s">
        <v>63</v>
      </c>
      <c r="G86" s="2" t="s">
        <v>161</v>
      </c>
      <c r="H86" s="2" t="s">
        <v>186</v>
      </c>
      <c r="I86" s="2" t="s">
        <v>229</v>
      </c>
      <c r="J86" s="2" t="s">
        <v>216</v>
      </c>
    </row>
    <row r="87" spans="1:10" ht="39.950000000000003" customHeight="1" outlineLevel="2" x14ac:dyDescent="0.15">
      <c r="A87" s="2">
        <v>7</v>
      </c>
      <c r="B87" s="2" t="s">
        <v>224</v>
      </c>
      <c r="C87" s="11">
        <f t="shared" si="6"/>
        <v>6</v>
      </c>
      <c r="D87" s="2" t="s">
        <v>79</v>
      </c>
      <c r="E87" s="2" t="s">
        <v>78</v>
      </c>
      <c r="F87" s="2" t="s">
        <v>79</v>
      </c>
      <c r="G87" s="2" t="s">
        <v>161</v>
      </c>
      <c r="H87" s="2" t="s">
        <v>187</v>
      </c>
      <c r="I87" s="2" t="s">
        <v>229</v>
      </c>
      <c r="J87" s="2" t="s">
        <v>216</v>
      </c>
    </row>
    <row r="88" spans="1:10" ht="39.950000000000003" customHeight="1" outlineLevel="2" x14ac:dyDescent="0.15">
      <c r="A88" s="2">
        <v>7</v>
      </c>
      <c r="B88" s="2" t="s">
        <v>224</v>
      </c>
      <c r="C88" s="11">
        <f t="shared" si="6"/>
        <v>7</v>
      </c>
      <c r="D88" s="2" t="s">
        <v>80</v>
      </c>
      <c r="E88" s="2" t="s">
        <v>78</v>
      </c>
      <c r="F88" s="2" t="s">
        <v>80</v>
      </c>
      <c r="G88" s="2" t="s">
        <v>163</v>
      </c>
      <c r="H88" s="2" t="s">
        <v>188</v>
      </c>
      <c r="I88" s="2" t="s">
        <v>229</v>
      </c>
      <c r="J88" s="2" t="s">
        <v>216</v>
      </c>
    </row>
    <row r="89" spans="1:10" ht="39.950000000000003" customHeight="1" outlineLevel="2" x14ac:dyDescent="0.15">
      <c r="A89" s="2">
        <v>7</v>
      </c>
      <c r="B89" s="2" t="s">
        <v>224</v>
      </c>
      <c r="C89" s="11">
        <f t="shared" si="6"/>
        <v>8</v>
      </c>
      <c r="D89" s="2" t="s">
        <v>92</v>
      </c>
      <c r="E89" s="2" t="s">
        <v>91</v>
      </c>
      <c r="F89" s="2" t="s">
        <v>93</v>
      </c>
      <c r="G89" s="2" t="s">
        <v>161</v>
      </c>
      <c r="H89" s="2" t="s">
        <v>189</v>
      </c>
      <c r="I89" s="2" t="s">
        <v>229</v>
      </c>
      <c r="J89" s="2" t="s">
        <v>216</v>
      </c>
    </row>
    <row r="90" spans="1:10" ht="39.950000000000003" customHeight="1" outlineLevel="2" x14ac:dyDescent="0.15">
      <c r="A90" s="2">
        <v>7</v>
      </c>
      <c r="B90" s="2" t="s">
        <v>224</v>
      </c>
      <c r="C90" s="11">
        <f t="shared" si="6"/>
        <v>9</v>
      </c>
      <c r="D90" s="2" t="s">
        <v>95</v>
      </c>
      <c r="E90" s="2" t="s">
        <v>94</v>
      </c>
      <c r="F90" s="2" t="s">
        <v>93</v>
      </c>
      <c r="G90" s="2" t="s">
        <v>161</v>
      </c>
      <c r="H90" s="2" t="s">
        <v>190</v>
      </c>
      <c r="I90" s="2" t="s">
        <v>229</v>
      </c>
      <c r="J90" s="2" t="s">
        <v>216</v>
      </c>
    </row>
    <row r="91" spans="1:10" ht="39.950000000000003" customHeight="1" outlineLevel="2" x14ac:dyDescent="0.15">
      <c r="A91" s="2">
        <v>7</v>
      </c>
      <c r="B91" s="2" t="s">
        <v>224</v>
      </c>
      <c r="C91" s="11">
        <f t="shared" si="6"/>
        <v>10</v>
      </c>
      <c r="D91" s="2" t="s">
        <v>96</v>
      </c>
      <c r="E91" s="2" t="s">
        <v>94</v>
      </c>
      <c r="F91" s="2" t="s">
        <v>93</v>
      </c>
      <c r="G91" s="2" t="s">
        <v>161</v>
      </c>
      <c r="H91" s="2" t="s">
        <v>191</v>
      </c>
      <c r="I91" s="2" t="s">
        <v>229</v>
      </c>
      <c r="J91" s="2" t="s">
        <v>216</v>
      </c>
    </row>
    <row r="92" spans="1:10" ht="39.950000000000003" customHeight="1" outlineLevel="2" x14ac:dyDescent="0.15">
      <c r="A92" s="2">
        <v>7</v>
      </c>
      <c r="B92" s="2" t="s">
        <v>224</v>
      </c>
      <c r="C92" s="11">
        <f t="shared" si="6"/>
        <v>11</v>
      </c>
      <c r="D92" s="2" t="s">
        <v>97</v>
      </c>
      <c r="E92" s="2" t="s">
        <v>94</v>
      </c>
      <c r="F92" s="2" t="s">
        <v>93</v>
      </c>
      <c r="G92" s="2" t="s">
        <v>161</v>
      </c>
      <c r="H92" s="2" t="s">
        <v>192</v>
      </c>
      <c r="I92" s="2" t="s">
        <v>229</v>
      </c>
      <c r="J92" s="2" t="s">
        <v>216</v>
      </c>
    </row>
    <row r="93" spans="1:10" ht="39.950000000000003" customHeight="1" outlineLevel="2" x14ac:dyDescent="0.15">
      <c r="A93" s="2">
        <v>7</v>
      </c>
      <c r="B93" s="2" t="s">
        <v>224</v>
      </c>
      <c r="C93" s="11">
        <f t="shared" si="6"/>
        <v>12</v>
      </c>
      <c r="D93" s="2" t="s">
        <v>99</v>
      </c>
      <c r="E93" s="2" t="s">
        <v>98</v>
      </c>
      <c r="F93" s="2" t="s">
        <v>93</v>
      </c>
      <c r="G93" s="2" t="s">
        <v>161</v>
      </c>
      <c r="H93" s="2" t="s">
        <v>193</v>
      </c>
      <c r="I93" s="2" t="s">
        <v>229</v>
      </c>
      <c r="J93" s="2" t="s">
        <v>216</v>
      </c>
    </row>
    <row r="94" spans="1:10" ht="39.950000000000003" customHeight="1" outlineLevel="2" x14ac:dyDescent="0.15">
      <c r="A94" s="2">
        <v>7</v>
      </c>
      <c r="B94" s="2" t="s">
        <v>224</v>
      </c>
      <c r="C94" s="11">
        <f t="shared" si="6"/>
        <v>13</v>
      </c>
      <c r="D94" s="2" t="s">
        <v>100</v>
      </c>
      <c r="E94" s="2" t="s">
        <v>98</v>
      </c>
      <c r="F94" s="2" t="s">
        <v>101</v>
      </c>
      <c r="G94" s="2" t="s">
        <v>161</v>
      </c>
      <c r="H94" s="2" t="s">
        <v>194</v>
      </c>
      <c r="I94" s="2" t="s">
        <v>229</v>
      </c>
      <c r="J94" s="2" t="s">
        <v>216</v>
      </c>
    </row>
    <row r="95" spans="1:10" ht="39.950000000000003" customHeight="1" outlineLevel="2" x14ac:dyDescent="0.15">
      <c r="A95" s="2">
        <v>7</v>
      </c>
      <c r="B95" s="2" t="s">
        <v>224</v>
      </c>
      <c r="C95" s="11">
        <f t="shared" si="6"/>
        <v>14</v>
      </c>
      <c r="D95" s="2" t="s">
        <v>102</v>
      </c>
      <c r="E95" s="2" t="s">
        <v>98</v>
      </c>
      <c r="F95" s="2" t="s">
        <v>101</v>
      </c>
      <c r="G95" s="2" t="s">
        <v>162</v>
      </c>
      <c r="H95" s="2" t="s">
        <v>195</v>
      </c>
      <c r="I95" s="2" t="s">
        <v>229</v>
      </c>
      <c r="J95" s="2" t="s">
        <v>216</v>
      </c>
    </row>
    <row r="96" spans="1:10" ht="39.950000000000003" customHeight="1" outlineLevel="1" x14ac:dyDescent="0.15">
      <c r="A96" s="8" t="s">
        <v>263</v>
      </c>
      <c r="B96" s="2">
        <f>SUBTOTAL(3,B82:B95)</f>
        <v>14</v>
      </c>
      <c r="C96" s="11"/>
      <c r="D96" s="2"/>
      <c r="E96" s="2"/>
      <c r="F96" s="2"/>
      <c r="G96" s="2"/>
      <c r="H96" s="2"/>
      <c r="I96" s="2"/>
      <c r="J96" s="2"/>
    </row>
    <row r="97" spans="1:10" ht="39.950000000000003" customHeight="1" outlineLevel="2" x14ac:dyDescent="0.15">
      <c r="A97" s="2">
        <v>8</v>
      </c>
      <c r="B97" s="2" t="s">
        <v>225</v>
      </c>
      <c r="C97" s="11">
        <f>ROW()-96</f>
        <v>1</v>
      </c>
      <c r="D97" s="2" t="s">
        <v>104</v>
      </c>
      <c r="E97" s="2" t="s">
        <v>103</v>
      </c>
      <c r="F97" s="2" t="s">
        <v>105</v>
      </c>
      <c r="G97" s="2" t="s">
        <v>161</v>
      </c>
      <c r="H97" s="2" t="s">
        <v>196</v>
      </c>
      <c r="I97" s="2" t="s">
        <v>230</v>
      </c>
      <c r="J97" s="2" t="s">
        <v>216</v>
      </c>
    </row>
    <row r="98" spans="1:10" ht="39.950000000000003" customHeight="1" outlineLevel="2" x14ac:dyDescent="0.15">
      <c r="A98" s="2">
        <v>8</v>
      </c>
      <c r="B98" s="2" t="s">
        <v>225</v>
      </c>
      <c r="C98" s="11">
        <f t="shared" ref="C98:C108" si="7">ROW()-96</f>
        <v>2</v>
      </c>
      <c r="D98" s="2" t="s">
        <v>106</v>
      </c>
      <c r="E98" s="2" t="s">
        <v>103</v>
      </c>
      <c r="F98" s="2" t="s">
        <v>105</v>
      </c>
      <c r="G98" s="2" t="s">
        <v>161</v>
      </c>
      <c r="H98" s="2" t="s">
        <v>181</v>
      </c>
      <c r="I98" s="2" t="s">
        <v>230</v>
      </c>
      <c r="J98" s="2" t="s">
        <v>216</v>
      </c>
    </row>
    <row r="99" spans="1:10" ht="39.950000000000003" customHeight="1" outlineLevel="2" x14ac:dyDescent="0.15">
      <c r="A99" s="2">
        <v>8</v>
      </c>
      <c r="B99" s="2" t="s">
        <v>225</v>
      </c>
      <c r="C99" s="11">
        <f t="shared" si="7"/>
        <v>3</v>
      </c>
      <c r="D99" s="2" t="s">
        <v>107</v>
      </c>
      <c r="E99" s="2" t="s">
        <v>103</v>
      </c>
      <c r="F99" s="2" t="s">
        <v>105</v>
      </c>
      <c r="G99" s="2" t="s">
        <v>161</v>
      </c>
      <c r="H99" s="2" t="s">
        <v>182</v>
      </c>
      <c r="I99" s="2" t="s">
        <v>230</v>
      </c>
      <c r="J99" s="2" t="s">
        <v>216</v>
      </c>
    </row>
    <row r="100" spans="1:10" ht="39.950000000000003" customHeight="1" outlineLevel="2" x14ac:dyDescent="0.15">
      <c r="A100" s="2">
        <v>8</v>
      </c>
      <c r="B100" s="2" t="s">
        <v>225</v>
      </c>
      <c r="C100" s="11">
        <f t="shared" si="7"/>
        <v>4</v>
      </c>
      <c r="D100" s="2" t="s">
        <v>107</v>
      </c>
      <c r="E100" s="2" t="s">
        <v>129</v>
      </c>
      <c r="F100" s="2" t="s">
        <v>107</v>
      </c>
      <c r="G100" s="2" t="s">
        <v>161</v>
      </c>
      <c r="H100" s="2" t="s">
        <v>197</v>
      </c>
      <c r="I100" s="2" t="s">
        <v>230</v>
      </c>
      <c r="J100" s="2" t="s">
        <v>216</v>
      </c>
    </row>
    <row r="101" spans="1:10" ht="39.950000000000003" customHeight="1" outlineLevel="2" x14ac:dyDescent="0.15">
      <c r="A101" s="2">
        <v>8</v>
      </c>
      <c r="B101" s="2" t="s">
        <v>225</v>
      </c>
      <c r="C101" s="11">
        <f t="shared" si="7"/>
        <v>5</v>
      </c>
      <c r="D101" s="2" t="s">
        <v>112</v>
      </c>
      <c r="E101" s="2" t="s">
        <v>243</v>
      </c>
      <c r="F101" s="2" t="s">
        <v>112</v>
      </c>
      <c r="G101" s="2" t="s">
        <v>161</v>
      </c>
      <c r="H101" s="2" t="s">
        <v>198</v>
      </c>
      <c r="I101" s="2" t="s">
        <v>230</v>
      </c>
      <c r="J101" s="2" t="s">
        <v>216</v>
      </c>
    </row>
    <row r="102" spans="1:10" ht="39.950000000000003" customHeight="1" outlineLevel="2" x14ac:dyDescent="0.15">
      <c r="A102" s="2">
        <v>8</v>
      </c>
      <c r="B102" s="2" t="s">
        <v>225</v>
      </c>
      <c r="C102" s="11">
        <f t="shared" si="7"/>
        <v>6</v>
      </c>
      <c r="D102" s="2" t="s">
        <v>113</v>
      </c>
      <c r="E102" s="2" t="s">
        <v>243</v>
      </c>
      <c r="F102" s="2" t="s">
        <v>113</v>
      </c>
      <c r="G102" s="2" t="s">
        <v>161</v>
      </c>
      <c r="H102" s="2" t="s">
        <v>199</v>
      </c>
      <c r="I102" s="2" t="s">
        <v>230</v>
      </c>
      <c r="J102" s="2" t="s">
        <v>216</v>
      </c>
    </row>
    <row r="103" spans="1:10" ht="39.950000000000003" customHeight="1" outlineLevel="2" x14ac:dyDescent="0.15">
      <c r="A103" s="2">
        <v>8</v>
      </c>
      <c r="B103" s="2" t="s">
        <v>225</v>
      </c>
      <c r="C103" s="11">
        <f t="shared" si="7"/>
        <v>7</v>
      </c>
      <c r="D103" s="2" t="s">
        <v>106</v>
      </c>
      <c r="E103" s="2" t="s">
        <v>243</v>
      </c>
      <c r="F103" s="2" t="s">
        <v>106</v>
      </c>
      <c r="G103" s="2" t="s">
        <v>161</v>
      </c>
      <c r="H103" s="2" t="s">
        <v>200</v>
      </c>
      <c r="I103" s="2" t="s">
        <v>230</v>
      </c>
      <c r="J103" s="2" t="s">
        <v>216</v>
      </c>
    </row>
    <row r="104" spans="1:10" ht="39.950000000000003" customHeight="1" outlineLevel="2" x14ac:dyDescent="0.15">
      <c r="A104" s="2">
        <v>8</v>
      </c>
      <c r="B104" s="2" t="s">
        <v>225</v>
      </c>
      <c r="C104" s="11">
        <f t="shared" si="7"/>
        <v>8</v>
      </c>
      <c r="D104" s="2" t="s">
        <v>114</v>
      </c>
      <c r="E104" s="2" t="s">
        <v>243</v>
      </c>
      <c r="F104" s="2" t="s">
        <v>114</v>
      </c>
      <c r="G104" s="2" t="s">
        <v>161</v>
      </c>
      <c r="H104" s="2" t="s">
        <v>201</v>
      </c>
      <c r="I104" s="2" t="s">
        <v>230</v>
      </c>
      <c r="J104" s="2" t="s">
        <v>216</v>
      </c>
    </row>
    <row r="105" spans="1:10" ht="39.950000000000003" customHeight="1" outlineLevel="2" x14ac:dyDescent="0.15">
      <c r="A105" s="2">
        <v>8</v>
      </c>
      <c r="B105" s="2" t="s">
        <v>225</v>
      </c>
      <c r="C105" s="11">
        <f t="shared" si="7"/>
        <v>9</v>
      </c>
      <c r="D105" s="2" t="s">
        <v>171</v>
      </c>
      <c r="E105" s="2" t="s">
        <v>243</v>
      </c>
      <c r="F105" s="2" t="s">
        <v>171</v>
      </c>
      <c r="G105" s="2" t="s">
        <v>161</v>
      </c>
      <c r="H105" s="2" t="s">
        <v>202</v>
      </c>
      <c r="I105" s="2" t="s">
        <v>230</v>
      </c>
      <c r="J105" s="2" t="s">
        <v>216</v>
      </c>
    </row>
    <row r="106" spans="1:10" ht="39.950000000000003" customHeight="1" outlineLevel="2" x14ac:dyDescent="0.15">
      <c r="A106" s="2">
        <v>8</v>
      </c>
      <c r="B106" s="2" t="s">
        <v>225</v>
      </c>
      <c r="C106" s="11">
        <f t="shared" si="7"/>
        <v>10</v>
      </c>
      <c r="D106" s="2" t="s">
        <v>104</v>
      </c>
      <c r="E106" s="2" t="s">
        <v>243</v>
      </c>
      <c r="F106" s="2" t="s">
        <v>104</v>
      </c>
      <c r="G106" s="2" t="s">
        <v>161</v>
      </c>
      <c r="H106" s="2" t="s">
        <v>203</v>
      </c>
      <c r="I106" s="2" t="s">
        <v>230</v>
      </c>
      <c r="J106" s="2" t="s">
        <v>216</v>
      </c>
    </row>
    <row r="107" spans="1:10" ht="39.950000000000003" customHeight="1" outlineLevel="2" x14ac:dyDescent="0.15">
      <c r="A107" s="2">
        <v>8</v>
      </c>
      <c r="B107" s="2" t="s">
        <v>225</v>
      </c>
      <c r="C107" s="11">
        <f t="shared" si="7"/>
        <v>11</v>
      </c>
      <c r="D107" s="2" t="s">
        <v>115</v>
      </c>
      <c r="E107" s="2" t="s">
        <v>243</v>
      </c>
      <c r="F107" s="2" t="s">
        <v>115</v>
      </c>
      <c r="G107" s="2" t="s">
        <v>161</v>
      </c>
      <c r="H107" s="2" t="s">
        <v>204</v>
      </c>
      <c r="I107" s="2" t="s">
        <v>230</v>
      </c>
      <c r="J107" s="2" t="s">
        <v>216</v>
      </c>
    </row>
    <row r="108" spans="1:10" ht="39.950000000000003" customHeight="1" outlineLevel="2" x14ac:dyDescent="0.15">
      <c r="A108" s="2">
        <v>8</v>
      </c>
      <c r="B108" s="2" t="s">
        <v>225</v>
      </c>
      <c r="C108" s="11">
        <f t="shared" si="7"/>
        <v>12</v>
      </c>
      <c r="D108" s="2" t="s">
        <v>207</v>
      </c>
      <c r="E108" s="2" t="s">
        <v>243</v>
      </c>
      <c r="F108" s="2" t="s">
        <v>208</v>
      </c>
      <c r="G108" s="2" t="s">
        <v>161</v>
      </c>
      <c r="H108" s="2" t="s">
        <v>209</v>
      </c>
      <c r="I108" s="2" t="s">
        <v>230</v>
      </c>
      <c r="J108" s="2" t="s">
        <v>216</v>
      </c>
    </row>
    <row r="109" spans="1:10" ht="39.950000000000003" customHeight="1" outlineLevel="1" x14ac:dyDescent="0.15">
      <c r="A109" s="12" t="s">
        <v>264</v>
      </c>
      <c r="B109" s="6">
        <f>SUBTOTAL(3,B97:B108)</f>
        <v>12</v>
      </c>
      <c r="F109" s="6"/>
      <c r="H109" s="6"/>
      <c r="I109" s="6"/>
      <c r="J109" s="6"/>
    </row>
    <row r="110" spans="1:10" ht="39.950000000000003" customHeight="1" x14ac:dyDescent="0.15">
      <c r="A110" s="12" t="s">
        <v>265</v>
      </c>
      <c r="B110" s="6">
        <f>SUBTOTAL(3,B2:B108)</f>
        <v>100</v>
      </c>
      <c r="F110" s="6"/>
      <c r="H110" s="6"/>
      <c r="I110" s="6"/>
      <c r="J110" s="6"/>
    </row>
  </sheetData>
  <autoFilter ref="A1:J108" xr:uid="{4D2CD811-4301-4FE5-83D3-582A373DD3A1}"/>
  <phoneticPr fontId="1" type="noConversion"/>
  <pageMargins left="0.51181102362204722" right="0.51181102362204722" top="0.74803149606299213" bottom="0.74803149606299213" header="0.31496062992125984" footer="0.31496062992125984"/>
  <pageSetup paperSize="9" scale="66" fitToHeight="0" orientation="landscape" r:id="rId1"/>
  <headerFooter>
    <oddHeader>&amp;C&amp;"黑体,常规"&amp;20 2018年非师范类专业培养方案专家质询会分组安排表</oddHeader>
    <oddFooter>&amp;C&amp;N（&amp;P）</oddFooter>
  </headerFooter>
  <rowBreaks count="8" manualBreakCount="8">
    <brk id="16" max="16383" man="1"/>
    <brk id="28" max="16383" man="1"/>
    <brk id="41" max="16383" man="1"/>
    <brk id="55" max="16383" man="1"/>
    <brk id="71" max="16383" man="1"/>
    <brk id="81" max="16383" man="1"/>
    <brk id="96" max="16383" man="1"/>
    <brk id="11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2018年非师范类专业本科培养方案质询会学院分组安排</vt:lpstr>
      <vt:lpstr>'2018年非师范类专业本科培养方案质询会学院分组安排'!Print_Titles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pxz cqdx_pxz</dc:creator>
  <cp:lastModifiedBy>yyy</cp:lastModifiedBy>
  <cp:lastPrinted>2019-03-13T07:58:24Z</cp:lastPrinted>
  <dcterms:created xsi:type="dcterms:W3CDTF">2017-05-19T01:55:00Z</dcterms:created>
  <dcterms:modified xsi:type="dcterms:W3CDTF">2019-03-13T08:33:36Z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</Properties>
</file>